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man\Documents\"/>
    </mc:Choice>
  </mc:AlternateContent>
  <bookViews>
    <workbookView xWindow="0" yWindow="0" windowWidth="5115" windowHeight="6090" tabRatio="500" activeTab="1"/>
  </bookViews>
  <sheets>
    <sheet name="Results" sheetId="1" r:id="rId1"/>
    <sheet name="Championship Rounds" sheetId="6" r:id="rId2"/>
    <sheet name="Teams - Preliminary Seed Order" sheetId="3" r:id="rId3"/>
    <sheet name="Individual Speakers" sheetId="4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60" i="6" l="1"/>
  <c r="U60" i="6"/>
  <c r="V59" i="6"/>
  <c r="U59" i="6"/>
  <c r="V58" i="6"/>
  <c r="U58" i="6"/>
  <c r="T58" i="6"/>
  <c r="V54" i="6"/>
  <c r="U54" i="6"/>
  <c r="V53" i="6"/>
  <c r="U53" i="6"/>
  <c r="V52" i="6"/>
  <c r="U52" i="6"/>
  <c r="T52" i="6"/>
  <c r="V48" i="6"/>
  <c r="U48" i="6"/>
  <c r="V47" i="6"/>
  <c r="U47" i="6"/>
  <c r="V46" i="6"/>
  <c r="U46" i="6"/>
  <c r="T46" i="6"/>
  <c r="V42" i="6"/>
  <c r="U42" i="6"/>
  <c r="V41" i="6"/>
  <c r="U41" i="6"/>
  <c r="V40" i="6"/>
  <c r="U40" i="6"/>
  <c r="T40" i="6"/>
  <c r="V36" i="6"/>
  <c r="U36" i="6"/>
  <c r="V35" i="6"/>
  <c r="U35" i="6"/>
  <c r="V34" i="6"/>
  <c r="U34" i="6"/>
  <c r="T34" i="6"/>
  <c r="V30" i="6"/>
  <c r="U30" i="6"/>
  <c r="V29" i="6"/>
  <c r="U29" i="6"/>
  <c r="V28" i="6"/>
  <c r="U28" i="6"/>
  <c r="T28" i="6"/>
  <c r="V24" i="6"/>
  <c r="U24" i="6"/>
  <c r="V23" i="6"/>
  <c r="U23" i="6"/>
  <c r="V22" i="6"/>
  <c r="U22" i="6"/>
  <c r="T22" i="6"/>
  <c r="V18" i="6"/>
  <c r="U18" i="6"/>
  <c r="V17" i="6"/>
  <c r="U17" i="6"/>
  <c r="V16" i="6"/>
  <c r="U16" i="6"/>
  <c r="T16" i="6"/>
  <c r="V12" i="6"/>
  <c r="U12" i="6"/>
  <c r="V11" i="6"/>
  <c r="U11" i="6"/>
  <c r="V10" i="6"/>
  <c r="U10" i="6"/>
  <c r="T10" i="6"/>
  <c r="V6" i="6"/>
  <c r="U6" i="6"/>
  <c r="V5" i="6"/>
  <c r="U5" i="6"/>
  <c r="V4" i="6"/>
  <c r="U4" i="6"/>
  <c r="T4" i="6"/>
  <c r="S28" i="1"/>
  <c r="S2" i="3"/>
  <c r="S40" i="1"/>
  <c r="S3" i="3"/>
  <c r="S58" i="1"/>
  <c r="S4" i="3"/>
  <c r="S46" i="1"/>
  <c r="S5" i="3"/>
  <c r="S34" i="1"/>
  <c r="S6" i="3"/>
  <c r="S16" i="1"/>
  <c r="S7" i="3"/>
  <c r="S22" i="1"/>
  <c r="S8" i="3"/>
  <c r="S4" i="1"/>
  <c r="S9" i="3"/>
  <c r="S52" i="1"/>
  <c r="S10" i="3"/>
  <c r="S10" i="1"/>
  <c r="S11" i="3"/>
  <c r="S11" i="1"/>
  <c r="R11" i="1"/>
  <c r="S12" i="1"/>
  <c r="R12" i="1"/>
  <c r="R10" i="1"/>
  <c r="R11" i="3"/>
  <c r="S53" i="1"/>
  <c r="R53" i="1"/>
  <c r="S54" i="1"/>
  <c r="R54" i="1"/>
  <c r="R52" i="1"/>
  <c r="R10" i="3"/>
  <c r="S5" i="1"/>
  <c r="R5" i="1"/>
  <c r="S6" i="1"/>
  <c r="R6" i="1"/>
  <c r="R4" i="1"/>
  <c r="R9" i="3"/>
  <c r="S23" i="1"/>
  <c r="R23" i="1"/>
  <c r="S24" i="1"/>
  <c r="R24" i="1"/>
  <c r="R22" i="1"/>
  <c r="R8" i="3"/>
  <c r="S17" i="1"/>
  <c r="R17" i="1"/>
  <c r="S18" i="1"/>
  <c r="R18" i="1"/>
  <c r="R16" i="1"/>
  <c r="R7" i="3"/>
  <c r="S35" i="1"/>
  <c r="R35" i="1"/>
  <c r="S36" i="1"/>
  <c r="R36" i="1"/>
  <c r="R34" i="1"/>
  <c r="R6" i="3"/>
  <c r="S47" i="1"/>
  <c r="R47" i="1"/>
  <c r="S48" i="1"/>
  <c r="R48" i="1"/>
  <c r="R46" i="1"/>
  <c r="R5" i="3"/>
  <c r="S59" i="1"/>
  <c r="R59" i="1"/>
  <c r="S60" i="1"/>
  <c r="R60" i="1"/>
  <c r="R58" i="1"/>
  <c r="R4" i="3"/>
  <c r="S41" i="1"/>
  <c r="R41" i="1"/>
  <c r="S42" i="1"/>
  <c r="R42" i="1"/>
  <c r="R40" i="1"/>
  <c r="R3" i="3"/>
  <c r="S29" i="1"/>
  <c r="R29" i="1"/>
  <c r="S30" i="1"/>
  <c r="R30" i="1"/>
  <c r="R28" i="1"/>
  <c r="R2" i="3"/>
  <c r="S14" i="4"/>
  <c r="R14" i="4"/>
  <c r="S17" i="4"/>
  <c r="R17" i="4"/>
  <c r="S4" i="4"/>
  <c r="S12" i="4"/>
  <c r="R12" i="4"/>
  <c r="S13" i="4"/>
  <c r="R13" i="4"/>
  <c r="R11" i="4"/>
  <c r="R10" i="4"/>
  <c r="R9" i="4"/>
  <c r="R8" i="4"/>
  <c r="R7" i="4"/>
  <c r="R6" i="4"/>
  <c r="R5" i="4"/>
  <c r="R4" i="4"/>
  <c r="Q4" i="4"/>
  <c r="S23" i="4"/>
  <c r="R23" i="4"/>
  <c r="S29" i="4"/>
  <c r="R29" i="4"/>
  <c r="S9" i="4"/>
  <c r="Q9" i="4"/>
  <c r="S25" i="4"/>
  <c r="R25" i="4"/>
  <c r="S18" i="4"/>
  <c r="R18" i="4"/>
  <c r="S7" i="4"/>
  <c r="Q7" i="4"/>
  <c r="S15" i="4"/>
  <c r="R15" i="4"/>
  <c r="S3" i="4"/>
  <c r="R3" i="4"/>
  <c r="Q3" i="4"/>
  <c r="S19" i="4"/>
  <c r="R19" i="4"/>
  <c r="S24" i="4"/>
  <c r="R24" i="4"/>
  <c r="S6" i="4"/>
  <c r="Q6" i="4"/>
  <c r="S16" i="4"/>
  <c r="R16" i="4"/>
  <c r="S2" i="4"/>
  <c r="R2" i="4"/>
  <c r="Q2" i="4"/>
  <c r="S20" i="4"/>
  <c r="R20" i="4"/>
  <c r="S21" i="4"/>
  <c r="R21" i="4"/>
  <c r="S5" i="4"/>
  <c r="Q5" i="4"/>
  <c r="S28" i="4"/>
  <c r="R28" i="4"/>
  <c r="S22" i="4"/>
  <c r="R22" i="4"/>
  <c r="S8" i="4"/>
  <c r="Q8" i="4"/>
  <c r="S31" i="4"/>
  <c r="R31" i="4"/>
  <c r="S26" i="4"/>
  <c r="R26" i="4"/>
  <c r="S11" i="4"/>
  <c r="Q11" i="4"/>
  <c r="S30" i="4"/>
  <c r="R30" i="4"/>
  <c r="S27" i="4"/>
  <c r="R27" i="4"/>
  <c r="S10" i="4"/>
  <c r="Q10" i="4"/>
  <c r="S14" i="3"/>
  <c r="R14" i="3"/>
  <c r="S17" i="3"/>
  <c r="R17" i="3"/>
  <c r="S31" i="3"/>
  <c r="R31" i="3"/>
  <c r="S30" i="3"/>
  <c r="R30" i="3"/>
  <c r="S16" i="3"/>
  <c r="R16" i="3"/>
  <c r="S12" i="3"/>
  <c r="R12" i="3"/>
  <c r="S13" i="3"/>
  <c r="R13" i="3"/>
  <c r="S15" i="3"/>
  <c r="R15" i="3"/>
  <c r="Q4" i="3"/>
  <c r="S23" i="3"/>
  <c r="R23" i="3"/>
  <c r="S29" i="3"/>
  <c r="R29" i="3"/>
  <c r="S18" i="3"/>
  <c r="R18" i="3"/>
  <c r="S25" i="3"/>
  <c r="R25" i="3"/>
  <c r="S24" i="3"/>
  <c r="R24" i="3"/>
  <c r="S19" i="3"/>
  <c r="R19" i="3"/>
  <c r="S22" i="3"/>
  <c r="R22" i="3"/>
  <c r="S28" i="3"/>
  <c r="R28" i="3"/>
  <c r="S21" i="3"/>
  <c r="R21" i="3"/>
  <c r="S20" i="3"/>
  <c r="R20" i="3"/>
  <c r="S27" i="3"/>
  <c r="R27" i="3"/>
  <c r="Q10" i="3"/>
  <c r="Q5" i="3"/>
  <c r="Q3" i="3"/>
  <c r="Q6" i="3"/>
  <c r="Q2" i="3"/>
  <c r="Q8" i="3"/>
  <c r="Q7" i="3"/>
  <c r="S26" i="3"/>
  <c r="R26" i="3"/>
  <c r="Q11" i="3"/>
  <c r="Q9" i="3"/>
  <c r="Q58" i="1"/>
  <c r="Q52" i="1"/>
  <c r="Q46" i="1"/>
  <c r="Q40" i="1"/>
  <c r="Q34" i="1"/>
  <c r="Q28" i="1"/>
  <c r="Q22" i="1"/>
  <c r="Q16" i="1"/>
  <c r="Q10" i="1"/>
  <c r="Q4" i="1"/>
</calcChain>
</file>

<file path=xl/sharedStrings.xml><?xml version="1.0" encoding="utf-8"?>
<sst xmlns="http://schemas.openxmlformats.org/spreadsheetml/2006/main" count="1991" uniqueCount="111">
  <si>
    <t>Round 1</t>
  </si>
  <si>
    <t>Round 2</t>
  </si>
  <si>
    <t>Round 3</t>
  </si>
  <si>
    <t>Round 4</t>
  </si>
  <si>
    <t>Round 5</t>
  </si>
  <si>
    <t>Bogan</t>
  </si>
  <si>
    <t>Kendra Bates</t>
  </si>
  <si>
    <t>Sarraia Crocker</t>
  </si>
  <si>
    <t>Jones</t>
  </si>
  <si>
    <t>Kennedy</t>
  </si>
  <si>
    <t>Joshua Kendrick</t>
  </si>
  <si>
    <t>Kyla Bunkley</t>
  </si>
  <si>
    <t>Lane Tech</t>
  </si>
  <si>
    <t>David Kraemer</t>
  </si>
  <si>
    <t>Taylor Roberts</t>
  </si>
  <si>
    <t>Lindblom</t>
  </si>
  <si>
    <t>Chad Tucker</t>
  </si>
  <si>
    <t>Kaylen Herring</t>
  </si>
  <si>
    <t>Northside</t>
  </si>
  <si>
    <t>Aidan Kane</t>
  </si>
  <si>
    <t>Justin Ziegelmueller</t>
  </si>
  <si>
    <t>Payton</t>
  </si>
  <si>
    <t>Alex Sherman</t>
  </si>
  <si>
    <t>Micah Weese</t>
  </si>
  <si>
    <t>RTC Medical Prep</t>
  </si>
  <si>
    <t>Jenita Browning</t>
  </si>
  <si>
    <t>Jennifer Banks</t>
  </si>
  <si>
    <t>Urban Prep Bronzeville</t>
  </si>
  <si>
    <t>Devon Watson</t>
  </si>
  <si>
    <t>Malik January</t>
  </si>
  <si>
    <t>Whitney Young</t>
  </si>
  <si>
    <t>Diana Pham</t>
  </si>
  <si>
    <t>Keren Gekker</t>
  </si>
  <si>
    <t>Neg</t>
  </si>
  <si>
    <t>WY</t>
  </si>
  <si>
    <t>Free Trade</t>
  </si>
  <si>
    <t>Aff</t>
  </si>
  <si>
    <t>RTC</t>
  </si>
  <si>
    <t>Gender</t>
  </si>
  <si>
    <t>Urban Prep</t>
  </si>
  <si>
    <t>Lane</t>
  </si>
  <si>
    <t>Davis</t>
  </si>
  <si>
    <t>Rapier</t>
  </si>
  <si>
    <t>Sears</t>
  </si>
  <si>
    <t>Trant</t>
  </si>
  <si>
    <t>Sumlar</t>
  </si>
  <si>
    <t>Haj</t>
  </si>
  <si>
    <t>Meaders</t>
  </si>
  <si>
    <t>Friedman</t>
  </si>
  <si>
    <t>Miller</t>
  </si>
  <si>
    <t>Laadimi</t>
  </si>
  <si>
    <t>W</t>
  </si>
  <si>
    <t>L</t>
  </si>
  <si>
    <t>Appleson</t>
  </si>
  <si>
    <t>Buresh</t>
  </si>
  <si>
    <t>Wilding</t>
  </si>
  <si>
    <t>Norman</t>
  </si>
  <si>
    <t>Gobberdiel</t>
  </si>
  <si>
    <t>Yang</t>
  </si>
  <si>
    <t>Cook</t>
  </si>
  <si>
    <t>Sea</t>
  </si>
  <si>
    <t>Chrismer</t>
  </si>
  <si>
    <t>Andrew Liput</t>
  </si>
  <si>
    <t>Elena Walker</t>
  </si>
  <si>
    <t>Mendoza</t>
  </si>
  <si>
    <t>Van</t>
  </si>
  <si>
    <t>Vinluan</t>
  </si>
  <si>
    <t>Berry</t>
  </si>
  <si>
    <t>Holifield</t>
  </si>
  <si>
    <t>Cannata</t>
  </si>
  <si>
    <t>McCrary</t>
  </si>
  <si>
    <t>Jessica</t>
  </si>
  <si>
    <t>Ferguson</t>
  </si>
  <si>
    <t>Redmond</t>
  </si>
  <si>
    <t>Tunca</t>
  </si>
  <si>
    <t>Barnard</t>
  </si>
  <si>
    <t>Widlak</t>
  </si>
  <si>
    <t>Van Dyke</t>
  </si>
  <si>
    <t>Clarke</t>
  </si>
  <si>
    <t>Schafer</t>
  </si>
  <si>
    <t>Arimura</t>
  </si>
  <si>
    <t>Murphy</t>
  </si>
  <si>
    <t>Pazol</t>
  </si>
  <si>
    <t>Woods</t>
  </si>
  <si>
    <t>Vajor</t>
  </si>
  <si>
    <t>Martinez</t>
  </si>
  <si>
    <t>Geldman</t>
  </si>
  <si>
    <t>Wald</t>
  </si>
  <si>
    <t>Dang</t>
  </si>
  <si>
    <t>Clarkin</t>
  </si>
  <si>
    <t>Mulderink</t>
  </si>
  <si>
    <t>Krawchuk</t>
  </si>
  <si>
    <t>Collins</t>
  </si>
  <si>
    <t>Battle</t>
  </si>
  <si>
    <t>Adams</t>
  </si>
  <si>
    <t>Lancaster</t>
  </si>
  <si>
    <t>Herrera</t>
  </si>
  <si>
    <t>Petrovits</t>
  </si>
  <si>
    <t>Romstad</t>
  </si>
  <si>
    <t>Dupuis</t>
  </si>
  <si>
    <t>Shiner</t>
  </si>
  <si>
    <t>Patel</t>
  </si>
  <si>
    <t>Championship Rounds</t>
  </si>
  <si>
    <t>Berg</t>
  </si>
  <si>
    <t>Dixen</t>
  </si>
  <si>
    <t>Bienvenu</t>
  </si>
  <si>
    <t>3rd Place</t>
  </si>
  <si>
    <t>4th Place</t>
  </si>
  <si>
    <t>Prelim Wins</t>
  </si>
  <si>
    <t>High/Low Pts</t>
  </si>
  <si>
    <t>Total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</si>
</sst>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7" xfId="0" applyFont="1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Border="1"/>
    <xf numFmtId="0" fontId="0" fillId="0" borderId="1" xfId="0" applyFont="1" applyBorder="1"/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/>
    <xf numFmtId="0" fontId="1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A33" workbookViewId="0">
      <selection activeCell="Q61" sqref="Q61"/>
    </sheetView>
  </sheetViews>
  <sheetFormatPr defaultColWidth="11" defaultRowHeight="15.75" x14ac:dyDescent="0.25"/>
  <cols>
    <col min="1" max="1" width="20.375" customWidth="1"/>
    <col min="2" max="2" width="6.875" style="7" customWidth="1"/>
    <col min="3" max="3" width="9.125" style="4" customWidth="1"/>
    <col min="4" max="4" width="9.875" style="8" customWidth="1"/>
    <col min="5" max="5" width="7.375" style="7" customWidth="1"/>
    <col min="6" max="6" width="9.375" style="4" customWidth="1"/>
    <col min="7" max="7" width="9.625" style="8" customWidth="1"/>
    <col min="8" max="8" width="8" style="7" customWidth="1"/>
    <col min="9" max="9" width="10.375" style="4" customWidth="1"/>
    <col min="10" max="10" width="9.625" style="8" customWidth="1"/>
    <col min="11" max="11" width="8.625" style="7" customWidth="1"/>
    <col min="12" max="12" width="10" style="4" customWidth="1"/>
    <col min="13" max="13" width="10.125" style="8" customWidth="1"/>
    <col min="14" max="14" width="9.375" style="7" customWidth="1"/>
    <col min="15" max="15" width="10.125" style="4" customWidth="1"/>
    <col min="16" max="16" width="10" style="8" customWidth="1"/>
    <col min="17" max="17" width="10.875" style="27"/>
    <col min="18" max="18" width="11.875" style="27" customWidth="1"/>
    <col min="19" max="19" width="10.875" style="27"/>
    <col min="20" max="20" width="10.875" style="1"/>
  </cols>
  <sheetData>
    <row r="1" spans="1:20" ht="16.5" thickBot="1" x14ac:dyDescent="0.3">
      <c r="A1" s="2"/>
      <c r="B1" s="37" t="s">
        <v>0</v>
      </c>
      <c r="C1" s="38"/>
      <c r="D1" s="39"/>
      <c r="E1" s="37" t="s">
        <v>1</v>
      </c>
      <c r="F1" s="38"/>
      <c r="G1" s="39"/>
      <c r="H1" s="37" t="s">
        <v>2</v>
      </c>
      <c r="I1" s="38"/>
      <c r="J1" s="39"/>
      <c r="K1" s="37" t="s">
        <v>3</v>
      </c>
      <c r="L1" s="38"/>
      <c r="M1" s="39"/>
      <c r="N1" s="37" t="s">
        <v>4</v>
      </c>
      <c r="O1" s="38"/>
      <c r="P1" s="39"/>
      <c r="Q1" s="25" t="s">
        <v>108</v>
      </c>
      <c r="R1" s="36" t="s">
        <v>109</v>
      </c>
      <c r="S1" s="25" t="s">
        <v>110</v>
      </c>
    </row>
    <row r="2" spans="1:20" s="13" customFormat="1" x14ac:dyDescent="0.25">
      <c r="A2" s="9"/>
      <c r="B2" s="10" t="s">
        <v>33</v>
      </c>
      <c r="C2" s="11" t="s">
        <v>34</v>
      </c>
      <c r="D2" s="12" t="s">
        <v>35</v>
      </c>
      <c r="E2" s="10" t="s">
        <v>36</v>
      </c>
      <c r="F2" s="11" t="s">
        <v>37</v>
      </c>
      <c r="G2" s="12" t="s">
        <v>38</v>
      </c>
      <c r="H2" s="10" t="s">
        <v>33</v>
      </c>
      <c r="I2" s="11" t="s">
        <v>21</v>
      </c>
      <c r="J2" s="12" t="s">
        <v>38</v>
      </c>
      <c r="K2" s="10" t="s">
        <v>36</v>
      </c>
      <c r="L2" s="11" t="s">
        <v>34</v>
      </c>
      <c r="M2" s="12" t="s">
        <v>35</v>
      </c>
      <c r="N2" s="10" t="s">
        <v>36</v>
      </c>
      <c r="O2" s="11" t="s">
        <v>39</v>
      </c>
      <c r="P2" s="12" t="s">
        <v>38</v>
      </c>
      <c r="Q2" s="25"/>
      <c r="R2" s="25"/>
      <c r="S2" s="26"/>
      <c r="T2" s="20"/>
    </row>
    <row r="3" spans="1:20" s="5" customFormat="1" x14ac:dyDescent="0.25">
      <c r="A3" s="14"/>
      <c r="B3" s="7" t="s">
        <v>42</v>
      </c>
      <c r="C3" s="4" t="s">
        <v>43</v>
      </c>
      <c r="D3" s="8" t="s">
        <v>55</v>
      </c>
      <c r="E3" s="7" t="s">
        <v>45</v>
      </c>
      <c r="F3" s="4" t="s">
        <v>69</v>
      </c>
      <c r="G3" s="8" t="s">
        <v>55</v>
      </c>
      <c r="H3" s="7" t="s">
        <v>41</v>
      </c>
      <c r="I3" s="4" t="s">
        <v>84</v>
      </c>
      <c r="J3" s="8" t="s">
        <v>86</v>
      </c>
      <c r="K3" s="7" t="s">
        <v>47</v>
      </c>
      <c r="L3" s="4" t="s">
        <v>90</v>
      </c>
      <c r="M3" s="8" t="s">
        <v>91</v>
      </c>
      <c r="N3" s="7" t="s">
        <v>41</v>
      </c>
      <c r="O3" s="4" t="s">
        <v>61</v>
      </c>
      <c r="P3" s="8" t="s">
        <v>80</v>
      </c>
      <c r="Q3" s="30"/>
      <c r="R3" s="30"/>
      <c r="S3" s="27"/>
      <c r="T3" s="4"/>
    </row>
    <row r="4" spans="1:20" s="4" customFormat="1" x14ac:dyDescent="0.25">
      <c r="A4" s="15" t="s">
        <v>5</v>
      </c>
      <c r="B4" s="4" t="s">
        <v>52</v>
      </c>
      <c r="C4" s="4" t="s">
        <v>52</v>
      </c>
      <c r="D4" s="4" t="s">
        <v>52</v>
      </c>
      <c r="E4" s="4" t="s">
        <v>52</v>
      </c>
      <c r="F4" s="4" t="s">
        <v>51</v>
      </c>
      <c r="G4" s="4" t="s">
        <v>51</v>
      </c>
      <c r="H4" s="4" t="s">
        <v>52</v>
      </c>
      <c r="I4" s="4" t="s">
        <v>51</v>
      </c>
      <c r="J4" s="4" t="s">
        <v>52</v>
      </c>
      <c r="K4" s="4" t="s">
        <v>52</v>
      </c>
      <c r="L4" s="4" t="s">
        <v>52</v>
      </c>
      <c r="M4" s="4" t="s">
        <v>52</v>
      </c>
      <c r="N4" s="4" t="s">
        <v>51</v>
      </c>
      <c r="O4" s="4" t="s">
        <v>51</v>
      </c>
      <c r="P4" s="4" t="s">
        <v>52</v>
      </c>
      <c r="Q4" s="30">
        <f>COUNTIF(B4:P4, "W")</f>
        <v>5</v>
      </c>
      <c r="R4" s="30">
        <f>SUM(R5:R6)</f>
        <v>850</v>
      </c>
      <c r="S4" s="27">
        <f>SUM(B5:P5)+SUM(B6:P6)</f>
        <v>986</v>
      </c>
    </row>
    <row r="5" spans="1:20" s="5" customFormat="1" x14ac:dyDescent="0.25">
      <c r="A5" s="16" t="s">
        <v>6</v>
      </c>
      <c r="B5" s="7">
        <v>36</v>
      </c>
      <c r="C5" s="4">
        <v>33</v>
      </c>
      <c r="D5" s="8">
        <v>30</v>
      </c>
      <c r="E5" s="7">
        <v>42</v>
      </c>
      <c r="F5" s="4">
        <v>47</v>
      </c>
      <c r="G5" s="8">
        <v>33</v>
      </c>
      <c r="H5" s="7">
        <v>30</v>
      </c>
      <c r="I5" s="4">
        <v>41</v>
      </c>
      <c r="J5" s="8">
        <v>37</v>
      </c>
      <c r="K5" s="7">
        <v>25</v>
      </c>
      <c r="L5" s="4">
        <v>23</v>
      </c>
      <c r="M5" s="8">
        <v>26</v>
      </c>
      <c r="N5" s="7">
        <v>32</v>
      </c>
      <c r="O5" s="4">
        <v>38</v>
      </c>
      <c r="P5" s="8">
        <v>32</v>
      </c>
      <c r="Q5" s="30"/>
      <c r="R5" s="30">
        <f>S5-MIN(B5:P5)-MAX(B5:P5)</f>
        <v>435</v>
      </c>
      <c r="S5" s="27">
        <f>SUM(B5:P5)</f>
        <v>505</v>
      </c>
      <c r="T5" s="4"/>
    </row>
    <row r="6" spans="1:20" s="18" customFormat="1" ht="16.5" thickBot="1" x14ac:dyDescent="0.3">
      <c r="A6" s="16" t="s">
        <v>7</v>
      </c>
      <c r="B6" s="28">
        <v>37</v>
      </c>
      <c r="C6" s="24">
        <v>28</v>
      </c>
      <c r="D6" s="29">
        <v>27</v>
      </c>
      <c r="E6" s="28">
        <v>40</v>
      </c>
      <c r="F6" s="24">
        <v>42</v>
      </c>
      <c r="G6" s="29">
        <v>28</v>
      </c>
      <c r="H6" s="28">
        <v>25</v>
      </c>
      <c r="I6" s="24">
        <v>32</v>
      </c>
      <c r="J6" s="29">
        <v>36</v>
      </c>
      <c r="K6" s="28">
        <v>24</v>
      </c>
      <c r="L6" s="24">
        <v>24</v>
      </c>
      <c r="M6" s="29">
        <v>32</v>
      </c>
      <c r="N6" s="28">
        <v>41</v>
      </c>
      <c r="O6" s="24">
        <v>33</v>
      </c>
      <c r="P6" s="29">
        <v>32</v>
      </c>
      <c r="Q6" s="31"/>
      <c r="R6" s="30">
        <f>S6-MIN(B6:P6)-MAX(B6:P6)</f>
        <v>415</v>
      </c>
      <c r="S6" s="27">
        <f>SUM(B6:P6)</f>
        <v>481</v>
      </c>
      <c r="T6" s="24"/>
    </row>
    <row r="7" spans="1:20" ht="16.5" thickBot="1" x14ac:dyDescent="0.3">
      <c r="A7" s="23"/>
      <c r="B7" s="4"/>
      <c r="Q7" s="30"/>
      <c r="R7" s="30"/>
    </row>
    <row r="8" spans="1:20" s="20" customFormat="1" x14ac:dyDescent="0.25">
      <c r="A8" s="6"/>
      <c r="B8" s="19" t="s">
        <v>36</v>
      </c>
      <c r="C8" s="20" t="s">
        <v>15</v>
      </c>
      <c r="D8" s="21" t="s">
        <v>38</v>
      </c>
      <c r="E8" s="19" t="s">
        <v>33</v>
      </c>
      <c r="F8" s="20" t="s">
        <v>9</v>
      </c>
      <c r="G8" s="21" t="s">
        <v>35</v>
      </c>
      <c r="H8" s="19" t="s">
        <v>33</v>
      </c>
      <c r="I8" s="20" t="s">
        <v>37</v>
      </c>
      <c r="J8" s="21" t="s">
        <v>38</v>
      </c>
      <c r="K8" s="19" t="s">
        <v>36</v>
      </c>
      <c r="L8" s="20" t="s">
        <v>21</v>
      </c>
      <c r="M8" s="21" t="s">
        <v>35</v>
      </c>
      <c r="N8" s="19" t="s">
        <v>33</v>
      </c>
      <c r="O8" s="20" t="s">
        <v>18</v>
      </c>
      <c r="P8" s="21" t="s">
        <v>38</v>
      </c>
      <c r="Q8" s="25"/>
      <c r="R8" s="25"/>
      <c r="S8" s="26"/>
    </row>
    <row r="9" spans="1:20" s="4" customFormat="1" x14ac:dyDescent="0.25">
      <c r="A9" s="6"/>
      <c r="B9" s="7" t="s">
        <v>44</v>
      </c>
      <c r="C9" s="4" t="s">
        <v>60</v>
      </c>
      <c r="D9" s="8" t="s">
        <v>61</v>
      </c>
      <c r="E9" s="7" t="s">
        <v>41</v>
      </c>
      <c r="F9" s="4" t="s">
        <v>74</v>
      </c>
      <c r="G9" s="8" t="s">
        <v>75</v>
      </c>
      <c r="H9" s="7" t="s">
        <v>42</v>
      </c>
      <c r="I9" s="4" t="s">
        <v>87</v>
      </c>
      <c r="J9" s="8" t="s">
        <v>88</v>
      </c>
      <c r="K9" s="7" t="s">
        <v>42</v>
      </c>
      <c r="L9" s="4" t="s">
        <v>89</v>
      </c>
      <c r="M9" s="8" t="s">
        <v>92</v>
      </c>
      <c r="N9" s="7" t="s">
        <v>64</v>
      </c>
      <c r="O9" s="4" t="s">
        <v>65</v>
      </c>
      <c r="P9" s="8" t="s">
        <v>90</v>
      </c>
      <c r="Q9" s="30"/>
      <c r="R9" s="30"/>
      <c r="S9" s="27"/>
    </row>
    <row r="10" spans="1:20" s="4" customFormat="1" x14ac:dyDescent="0.25">
      <c r="A10" s="15" t="s">
        <v>8</v>
      </c>
      <c r="B10" s="4" t="s">
        <v>52</v>
      </c>
      <c r="C10" s="4" t="s">
        <v>52</v>
      </c>
      <c r="D10" s="4" t="s">
        <v>52</v>
      </c>
      <c r="E10" s="4" t="s">
        <v>52</v>
      </c>
      <c r="F10" s="4" t="s">
        <v>52</v>
      </c>
      <c r="G10" s="4" t="s">
        <v>51</v>
      </c>
      <c r="H10" s="4" t="s">
        <v>52</v>
      </c>
      <c r="I10" s="4" t="s">
        <v>52</v>
      </c>
      <c r="J10" s="4" t="s">
        <v>52</v>
      </c>
      <c r="K10" s="4" t="s">
        <v>52</v>
      </c>
      <c r="L10" s="4" t="s">
        <v>52</v>
      </c>
      <c r="M10" s="4" t="s">
        <v>52</v>
      </c>
      <c r="N10" s="4" t="s">
        <v>52</v>
      </c>
      <c r="O10" s="4" t="s">
        <v>51</v>
      </c>
      <c r="P10" s="4" t="s">
        <v>52</v>
      </c>
      <c r="Q10" s="30">
        <f>COUNTIF(B10:P10, "W")</f>
        <v>2</v>
      </c>
      <c r="R10" s="30">
        <f>SUM(R11:R12)</f>
        <v>793.5</v>
      </c>
      <c r="S10" s="27">
        <f>SUM(B11:P11)+SUM(B12:P12)</f>
        <v>920.5</v>
      </c>
    </row>
    <row r="11" spans="1:20" s="5" customFormat="1" x14ac:dyDescent="0.25">
      <c r="A11" s="16" t="s">
        <v>62</v>
      </c>
      <c r="B11" s="7">
        <v>28</v>
      </c>
      <c r="C11" s="4">
        <v>33</v>
      </c>
      <c r="D11" s="8">
        <v>32</v>
      </c>
      <c r="E11" s="7">
        <v>31</v>
      </c>
      <c r="F11" s="4">
        <v>26</v>
      </c>
      <c r="G11" s="8">
        <v>31</v>
      </c>
      <c r="H11" s="7">
        <v>42</v>
      </c>
      <c r="I11" s="4">
        <v>40</v>
      </c>
      <c r="J11" s="8">
        <v>35</v>
      </c>
      <c r="K11" s="7">
        <v>35</v>
      </c>
      <c r="L11" s="4">
        <v>41</v>
      </c>
      <c r="M11" s="8">
        <v>46</v>
      </c>
      <c r="N11" s="7">
        <v>28</v>
      </c>
      <c r="O11" s="4">
        <v>35</v>
      </c>
      <c r="P11" s="8">
        <v>29</v>
      </c>
      <c r="Q11" s="30"/>
      <c r="R11" s="30">
        <f>S11-MIN(B11:P11)-MAX(B11:P11)</f>
        <v>440</v>
      </c>
      <c r="S11" s="27">
        <f>SUM(B11:P11)</f>
        <v>512</v>
      </c>
      <c r="T11" s="4"/>
    </row>
    <row r="12" spans="1:20" s="18" customFormat="1" ht="16.5" thickBot="1" x14ac:dyDescent="0.3">
      <c r="A12" s="17" t="s">
        <v>63</v>
      </c>
      <c r="B12" s="28">
        <v>26</v>
      </c>
      <c r="C12" s="24">
        <v>24</v>
      </c>
      <c r="D12" s="29">
        <v>25</v>
      </c>
      <c r="E12" s="28">
        <v>27</v>
      </c>
      <c r="F12" s="24">
        <v>29</v>
      </c>
      <c r="G12" s="29">
        <v>26</v>
      </c>
      <c r="H12" s="28">
        <v>36</v>
      </c>
      <c r="I12" s="24">
        <v>32</v>
      </c>
      <c r="J12" s="29">
        <v>25</v>
      </c>
      <c r="K12" s="28">
        <v>30</v>
      </c>
      <c r="L12" s="24">
        <v>19</v>
      </c>
      <c r="M12" s="29">
        <v>30</v>
      </c>
      <c r="N12" s="28">
        <v>22.5</v>
      </c>
      <c r="O12" s="24">
        <v>32</v>
      </c>
      <c r="P12" s="29">
        <v>25</v>
      </c>
      <c r="Q12" s="31"/>
      <c r="R12" s="30">
        <f>S12-MIN(B12:P12)-MAX(B12:P12)</f>
        <v>353.5</v>
      </c>
      <c r="S12" s="27">
        <f>SUM(B12:P12)</f>
        <v>408.5</v>
      </c>
      <c r="T12" s="24"/>
    </row>
    <row r="13" spans="1:20" ht="16.5" thickBot="1" x14ac:dyDescent="0.3">
      <c r="A13" s="3"/>
      <c r="Q13" s="30"/>
      <c r="R13" s="30"/>
    </row>
    <row r="14" spans="1:20" s="20" customFormat="1" x14ac:dyDescent="0.25">
      <c r="A14" s="10"/>
      <c r="B14" s="19" t="s">
        <v>33</v>
      </c>
      <c r="C14" s="20" t="s">
        <v>39</v>
      </c>
      <c r="D14" s="21" t="s">
        <v>38</v>
      </c>
      <c r="E14" s="19" t="s">
        <v>36</v>
      </c>
      <c r="F14" s="20" t="s">
        <v>8</v>
      </c>
      <c r="G14" s="21" t="s">
        <v>35</v>
      </c>
      <c r="H14" s="19" t="s">
        <v>33</v>
      </c>
      <c r="I14" s="20" t="s">
        <v>40</v>
      </c>
      <c r="J14" s="21" t="s">
        <v>35</v>
      </c>
      <c r="K14" s="19" t="s">
        <v>36</v>
      </c>
      <c r="L14" s="20" t="s">
        <v>18</v>
      </c>
      <c r="M14" s="21" t="s">
        <v>38</v>
      </c>
      <c r="N14" s="19" t="s">
        <v>33</v>
      </c>
      <c r="O14" s="20" t="s">
        <v>21</v>
      </c>
      <c r="P14" s="21" t="s">
        <v>38</v>
      </c>
      <c r="Q14" s="25"/>
      <c r="R14" s="25"/>
      <c r="S14" s="26"/>
    </row>
    <row r="15" spans="1:20" s="4" customFormat="1" x14ac:dyDescent="0.25">
      <c r="A15" s="6"/>
      <c r="B15" s="7" t="s">
        <v>45</v>
      </c>
      <c r="C15" s="4" t="s">
        <v>53</v>
      </c>
      <c r="D15" s="8" t="s">
        <v>59</v>
      </c>
      <c r="E15" s="7" t="s">
        <v>41</v>
      </c>
      <c r="F15" s="4" t="s">
        <v>74</v>
      </c>
      <c r="G15" s="8" t="s">
        <v>75</v>
      </c>
      <c r="H15" s="7" t="s">
        <v>47</v>
      </c>
      <c r="I15" s="4" t="s">
        <v>81</v>
      </c>
      <c r="J15" s="8" t="s">
        <v>82</v>
      </c>
      <c r="K15" s="7" t="s">
        <v>41</v>
      </c>
      <c r="L15" s="4" t="s">
        <v>95</v>
      </c>
      <c r="M15" s="8" t="s">
        <v>96</v>
      </c>
      <c r="N15" s="7" t="s">
        <v>48</v>
      </c>
      <c r="O15" s="4" t="s">
        <v>68</v>
      </c>
      <c r="P15" s="8" t="s">
        <v>99</v>
      </c>
      <c r="Q15" s="30"/>
      <c r="R15" s="30"/>
      <c r="S15" s="27"/>
    </row>
    <row r="16" spans="1:20" s="4" customFormat="1" x14ac:dyDescent="0.25">
      <c r="A16" s="15" t="s">
        <v>9</v>
      </c>
      <c r="B16" s="4" t="s">
        <v>51</v>
      </c>
      <c r="C16" s="4" t="s">
        <v>51</v>
      </c>
      <c r="D16" s="4" t="s">
        <v>52</v>
      </c>
      <c r="E16" s="4" t="s">
        <v>51</v>
      </c>
      <c r="F16" s="4" t="s">
        <v>51</v>
      </c>
      <c r="G16" s="4" t="s">
        <v>52</v>
      </c>
      <c r="H16" s="4" t="s">
        <v>52</v>
      </c>
      <c r="I16" s="4" t="s">
        <v>52</v>
      </c>
      <c r="J16" s="4" t="s">
        <v>52</v>
      </c>
      <c r="K16" s="4" t="s">
        <v>51</v>
      </c>
      <c r="L16" s="4" t="s">
        <v>51</v>
      </c>
      <c r="M16" s="4" t="s">
        <v>51</v>
      </c>
      <c r="N16" s="4" t="s">
        <v>52</v>
      </c>
      <c r="O16" s="4" t="s">
        <v>51</v>
      </c>
      <c r="P16" s="4" t="s">
        <v>52</v>
      </c>
      <c r="Q16" s="30">
        <f>COUNTIF(B16:P16, "W")</f>
        <v>8</v>
      </c>
      <c r="R16" s="30">
        <f>SUM(R17:R18)</f>
        <v>880</v>
      </c>
      <c r="S16" s="27">
        <f>SUM(B17:P17)+SUM(B18:P18)</f>
        <v>1012</v>
      </c>
    </row>
    <row r="17" spans="1:20" s="5" customFormat="1" x14ac:dyDescent="0.25">
      <c r="A17" s="16" t="s">
        <v>10</v>
      </c>
      <c r="B17" s="7">
        <v>44</v>
      </c>
      <c r="C17" s="4">
        <v>41</v>
      </c>
      <c r="D17" s="8">
        <v>42</v>
      </c>
      <c r="E17" s="7">
        <v>33</v>
      </c>
      <c r="F17" s="4">
        <v>29</v>
      </c>
      <c r="G17" s="8">
        <v>31</v>
      </c>
      <c r="H17" s="7">
        <v>32</v>
      </c>
      <c r="I17" s="4">
        <v>39</v>
      </c>
      <c r="J17" s="8">
        <v>33</v>
      </c>
      <c r="K17" s="7">
        <v>32</v>
      </c>
      <c r="L17" s="4">
        <v>42</v>
      </c>
      <c r="M17" s="8">
        <v>32</v>
      </c>
      <c r="N17" s="7">
        <v>29</v>
      </c>
      <c r="O17" s="4">
        <v>38</v>
      </c>
      <c r="P17" s="8">
        <v>35</v>
      </c>
      <c r="Q17" s="30"/>
      <c r="R17" s="30">
        <f>S17-MIN(B17:P17)-MAX(B17:P17)</f>
        <v>459</v>
      </c>
      <c r="S17" s="27">
        <f>SUM(B17:P17)</f>
        <v>532</v>
      </c>
      <c r="T17" s="4"/>
    </row>
    <row r="18" spans="1:20" s="18" customFormat="1" ht="16.5" thickBot="1" x14ac:dyDescent="0.3">
      <c r="A18" s="17" t="s">
        <v>11</v>
      </c>
      <c r="B18" s="28">
        <v>38</v>
      </c>
      <c r="C18" s="24">
        <v>36</v>
      </c>
      <c r="D18" s="29">
        <v>26</v>
      </c>
      <c r="E18" s="28">
        <v>30</v>
      </c>
      <c r="F18" s="24">
        <v>29</v>
      </c>
      <c r="G18" s="29">
        <v>23</v>
      </c>
      <c r="H18" s="28">
        <v>31</v>
      </c>
      <c r="I18" s="24">
        <v>40</v>
      </c>
      <c r="J18" s="29">
        <v>19</v>
      </c>
      <c r="K18" s="28">
        <v>30</v>
      </c>
      <c r="L18" s="24">
        <v>34</v>
      </c>
      <c r="M18" s="29">
        <v>36</v>
      </c>
      <c r="N18" s="28">
        <v>32</v>
      </c>
      <c r="O18" s="24">
        <v>38</v>
      </c>
      <c r="P18" s="29">
        <v>38</v>
      </c>
      <c r="Q18" s="31"/>
      <c r="R18" s="30">
        <f>S18-MIN(B18:P18)-MAX(B18:P18)</f>
        <v>421</v>
      </c>
      <c r="S18" s="27">
        <f>SUM(B18:P18)</f>
        <v>480</v>
      </c>
      <c r="T18" s="24"/>
    </row>
    <row r="19" spans="1:20" ht="16.5" thickBot="1" x14ac:dyDescent="0.3">
      <c r="A19" s="3"/>
      <c r="Q19" s="30"/>
      <c r="R19" s="30"/>
    </row>
    <row r="20" spans="1:20" s="20" customFormat="1" x14ac:dyDescent="0.25">
      <c r="A20" s="10"/>
      <c r="B20" s="19" t="s">
        <v>33</v>
      </c>
      <c r="C20" s="20" t="s">
        <v>21</v>
      </c>
      <c r="D20" s="21" t="s">
        <v>35</v>
      </c>
      <c r="E20" s="19" t="s">
        <v>36</v>
      </c>
      <c r="F20" s="20" t="s">
        <v>34</v>
      </c>
      <c r="G20" s="21" t="s">
        <v>38</v>
      </c>
      <c r="H20" s="19" t="s">
        <v>36</v>
      </c>
      <c r="I20" s="20" t="s">
        <v>9</v>
      </c>
      <c r="J20" s="21" t="s">
        <v>35</v>
      </c>
      <c r="K20" s="19" t="s">
        <v>33</v>
      </c>
      <c r="L20" s="20" t="s">
        <v>15</v>
      </c>
      <c r="M20" s="21" t="s">
        <v>38</v>
      </c>
      <c r="N20" s="19" t="s">
        <v>33</v>
      </c>
      <c r="O20" s="20" t="s">
        <v>37</v>
      </c>
      <c r="P20" s="21" t="s">
        <v>35</v>
      </c>
      <c r="Q20" s="25"/>
      <c r="R20" s="25"/>
      <c r="S20" s="26"/>
    </row>
    <row r="21" spans="1:20" s="4" customFormat="1" x14ac:dyDescent="0.25">
      <c r="A21" s="6"/>
      <c r="B21" s="7" t="s">
        <v>46</v>
      </c>
      <c r="C21" s="4" t="s">
        <v>54</v>
      </c>
      <c r="D21" s="8" t="s">
        <v>58</v>
      </c>
      <c r="E21" s="7" t="s">
        <v>46</v>
      </c>
      <c r="F21" s="4" t="s">
        <v>76</v>
      </c>
      <c r="G21" s="8" t="s">
        <v>77</v>
      </c>
      <c r="H21" s="7" t="s">
        <v>47</v>
      </c>
      <c r="I21" s="4" t="s">
        <v>81</v>
      </c>
      <c r="J21" s="8" t="s">
        <v>82</v>
      </c>
      <c r="K21" s="7" t="s">
        <v>49</v>
      </c>
      <c r="L21" s="4" t="s">
        <v>97</v>
      </c>
      <c r="M21" s="8" t="s">
        <v>98</v>
      </c>
      <c r="N21" s="7" t="s">
        <v>49</v>
      </c>
      <c r="O21" s="4" t="s">
        <v>66</v>
      </c>
      <c r="P21" s="8" t="s">
        <v>101</v>
      </c>
      <c r="Q21" s="30"/>
      <c r="R21" s="30"/>
      <c r="S21" s="27"/>
    </row>
    <row r="22" spans="1:20" s="4" customFormat="1" x14ac:dyDescent="0.25">
      <c r="A22" s="15" t="s">
        <v>12</v>
      </c>
      <c r="B22" s="4" t="s">
        <v>52</v>
      </c>
      <c r="C22" s="4" t="s">
        <v>52</v>
      </c>
      <c r="D22" s="4" t="s">
        <v>52</v>
      </c>
      <c r="E22" s="4" t="s">
        <v>51</v>
      </c>
      <c r="F22" s="4" t="s">
        <v>52</v>
      </c>
      <c r="G22" s="4" t="s">
        <v>52</v>
      </c>
      <c r="H22" s="4" t="s">
        <v>51</v>
      </c>
      <c r="I22" s="4" t="s">
        <v>51</v>
      </c>
      <c r="J22" s="4" t="s">
        <v>51</v>
      </c>
      <c r="K22" s="4" t="s">
        <v>52</v>
      </c>
      <c r="L22" s="4" t="s">
        <v>52</v>
      </c>
      <c r="M22" s="4" t="s">
        <v>52</v>
      </c>
      <c r="N22" s="4" t="s">
        <v>51</v>
      </c>
      <c r="O22" s="4" t="s">
        <v>51</v>
      </c>
      <c r="P22" s="4" t="s">
        <v>51</v>
      </c>
      <c r="Q22" s="30">
        <f>COUNTIF(B22:P22, "W")</f>
        <v>7</v>
      </c>
      <c r="R22" s="30">
        <f>SUM(R23:R24)</f>
        <v>946</v>
      </c>
      <c r="S22" s="27">
        <f>SUM(B23:P23)+SUM(B24:P24)</f>
        <v>1087</v>
      </c>
    </row>
    <row r="23" spans="1:20" s="5" customFormat="1" x14ac:dyDescent="0.25">
      <c r="A23" s="16" t="s">
        <v>13</v>
      </c>
      <c r="B23" s="7">
        <v>37</v>
      </c>
      <c r="C23" s="4">
        <v>36</v>
      </c>
      <c r="D23" s="8">
        <v>39</v>
      </c>
      <c r="E23" s="7">
        <v>47</v>
      </c>
      <c r="F23" s="4">
        <v>34</v>
      </c>
      <c r="G23" s="8">
        <v>35</v>
      </c>
      <c r="H23" s="7">
        <v>35</v>
      </c>
      <c r="I23" s="4">
        <v>42</v>
      </c>
      <c r="J23" s="8">
        <v>42</v>
      </c>
      <c r="K23" s="7">
        <v>28</v>
      </c>
      <c r="L23" s="4">
        <v>22</v>
      </c>
      <c r="M23" s="8">
        <v>26</v>
      </c>
      <c r="N23" s="7">
        <v>38</v>
      </c>
      <c r="O23" s="4">
        <v>39</v>
      </c>
      <c r="P23" s="8">
        <v>40</v>
      </c>
      <c r="Q23" s="30"/>
      <c r="R23" s="30">
        <f>S23-MIN(B23:P23)-MAX(B23:P23)</f>
        <v>471</v>
      </c>
      <c r="S23" s="27">
        <f>SUM(B23:P23)</f>
        <v>540</v>
      </c>
      <c r="T23" s="4"/>
    </row>
    <row r="24" spans="1:20" s="18" customFormat="1" ht="16.5" thickBot="1" x14ac:dyDescent="0.3">
      <c r="A24" s="17" t="s">
        <v>14</v>
      </c>
      <c r="B24" s="28">
        <v>37</v>
      </c>
      <c r="C24" s="24">
        <v>42</v>
      </c>
      <c r="D24" s="29">
        <v>37</v>
      </c>
      <c r="E24" s="28">
        <v>48</v>
      </c>
      <c r="F24" s="24">
        <v>38</v>
      </c>
      <c r="G24" s="29">
        <v>38</v>
      </c>
      <c r="H24" s="28">
        <v>32</v>
      </c>
      <c r="I24" s="24">
        <v>38</v>
      </c>
      <c r="J24" s="29">
        <v>33</v>
      </c>
      <c r="K24" s="28">
        <v>24</v>
      </c>
      <c r="L24" s="24">
        <v>33</v>
      </c>
      <c r="M24" s="29">
        <v>28</v>
      </c>
      <c r="N24" s="28">
        <v>42</v>
      </c>
      <c r="O24" s="24">
        <v>37</v>
      </c>
      <c r="P24" s="29">
        <v>40</v>
      </c>
      <c r="Q24" s="31"/>
      <c r="R24" s="30">
        <f>S24-MIN(B24:P24)-MAX(B24:P24)</f>
        <v>475</v>
      </c>
      <c r="S24" s="27">
        <f>SUM(B24:P24)</f>
        <v>547</v>
      </c>
      <c r="T24" s="24"/>
    </row>
    <row r="25" spans="1:20" ht="16.5" thickBot="1" x14ac:dyDescent="0.3">
      <c r="A25" s="3"/>
      <c r="Q25" s="30"/>
      <c r="R25" s="30"/>
    </row>
    <row r="26" spans="1:20" s="20" customFormat="1" x14ac:dyDescent="0.25">
      <c r="A26" s="10"/>
      <c r="B26" s="19" t="s">
        <v>33</v>
      </c>
      <c r="C26" s="20" t="s">
        <v>8</v>
      </c>
      <c r="D26" s="21" t="s">
        <v>38</v>
      </c>
      <c r="E26" s="19" t="s">
        <v>36</v>
      </c>
      <c r="F26" s="20" t="s">
        <v>39</v>
      </c>
      <c r="G26" s="21" t="s">
        <v>35</v>
      </c>
      <c r="H26" s="19" t="s">
        <v>33</v>
      </c>
      <c r="I26" s="20" t="s">
        <v>18</v>
      </c>
      <c r="J26" s="21" t="s">
        <v>35</v>
      </c>
      <c r="K26" s="19" t="s">
        <v>36</v>
      </c>
      <c r="L26" s="20" t="s">
        <v>40</v>
      </c>
      <c r="M26" s="21" t="s">
        <v>38</v>
      </c>
      <c r="N26" s="19" t="s">
        <v>33</v>
      </c>
      <c r="O26" s="20" t="s">
        <v>34</v>
      </c>
      <c r="P26" s="21" t="s">
        <v>35</v>
      </c>
      <c r="Q26" s="25"/>
      <c r="R26" s="25"/>
      <c r="S26" s="26"/>
    </row>
    <row r="27" spans="1:20" s="4" customFormat="1" x14ac:dyDescent="0.25">
      <c r="A27" s="6"/>
      <c r="B27" s="7" t="s">
        <v>44</v>
      </c>
      <c r="C27" s="4" t="s">
        <v>60</v>
      </c>
      <c r="D27" s="8" t="s">
        <v>61</v>
      </c>
      <c r="E27" s="7" t="s">
        <v>50</v>
      </c>
      <c r="F27" s="4" t="s">
        <v>72</v>
      </c>
      <c r="G27" s="8" t="s">
        <v>73</v>
      </c>
      <c r="H27" s="7" t="s">
        <v>45</v>
      </c>
      <c r="I27" s="4" t="s">
        <v>83</v>
      </c>
      <c r="J27" s="8" t="s">
        <v>85</v>
      </c>
      <c r="K27" s="7" t="s">
        <v>49</v>
      </c>
      <c r="L27" s="4" t="s">
        <v>97</v>
      </c>
      <c r="M27" s="8" t="s">
        <v>98</v>
      </c>
      <c r="N27" s="7" t="s">
        <v>46</v>
      </c>
      <c r="O27" s="4" t="s">
        <v>67</v>
      </c>
      <c r="P27" s="8" t="s">
        <v>100</v>
      </c>
      <c r="Q27" s="30"/>
      <c r="R27" s="30"/>
      <c r="S27" s="27"/>
    </row>
    <row r="28" spans="1:20" s="4" customFormat="1" x14ac:dyDescent="0.25">
      <c r="A28" s="15" t="s">
        <v>15</v>
      </c>
      <c r="B28" s="4" t="s">
        <v>51</v>
      </c>
      <c r="C28" s="4" t="s">
        <v>51</v>
      </c>
      <c r="D28" s="4" t="s">
        <v>51</v>
      </c>
      <c r="E28" s="4" t="s">
        <v>51</v>
      </c>
      <c r="F28" s="4" t="s">
        <v>51</v>
      </c>
      <c r="G28" s="4" t="s">
        <v>51</v>
      </c>
      <c r="H28" s="4" t="s">
        <v>51</v>
      </c>
      <c r="I28" s="4" t="s">
        <v>51</v>
      </c>
      <c r="J28" s="4" t="s">
        <v>51</v>
      </c>
      <c r="K28" s="4" t="s">
        <v>51</v>
      </c>
      <c r="L28" s="4" t="s">
        <v>51</v>
      </c>
      <c r="M28" s="4" t="s">
        <v>51</v>
      </c>
      <c r="N28" s="4" t="s">
        <v>51</v>
      </c>
      <c r="O28" s="4" t="s">
        <v>51</v>
      </c>
      <c r="P28" s="4" t="s">
        <v>51</v>
      </c>
      <c r="Q28" s="30">
        <f>COUNTIF(B28:P28, "W")</f>
        <v>15</v>
      </c>
      <c r="R28" s="30">
        <f>SUM(R29:R30)</f>
        <v>1062</v>
      </c>
      <c r="S28" s="27">
        <f>SUM(B29:P29)+SUM(B30:P30)</f>
        <v>1225</v>
      </c>
    </row>
    <row r="29" spans="1:20" s="5" customFormat="1" x14ac:dyDescent="0.25">
      <c r="A29" s="16" t="s">
        <v>16</v>
      </c>
      <c r="B29" s="7">
        <v>39</v>
      </c>
      <c r="C29" s="4">
        <v>31</v>
      </c>
      <c r="D29" s="8">
        <v>35</v>
      </c>
      <c r="E29" s="7">
        <v>38</v>
      </c>
      <c r="F29" s="4">
        <v>35</v>
      </c>
      <c r="G29" s="8">
        <v>39</v>
      </c>
      <c r="H29" s="7">
        <v>50</v>
      </c>
      <c r="I29" s="4">
        <v>41</v>
      </c>
      <c r="J29" s="8">
        <v>36</v>
      </c>
      <c r="K29" s="7">
        <v>38</v>
      </c>
      <c r="L29" s="4">
        <v>41</v>
      </c>
      <c r="M29" s="8">
        <v>39</v>
      </c>
      <c r="N29" s="7">
        <v>44</v>
      </c>
      <c r="O29" s="4">
        <v>41</v>
      </c>
      <c r="P29" s="8">
        <v>41</v>
      </c>
      <c r="Q29" s="30"/>
      <c r="R29" s="30">
        <f>S29-MIN(B29:P29)-MAX(B29:P29)</f>
        <v>507</v>
      </c>
      <c r="S29" s="27">
        <f>SUM(B29:P29)</f>
        <v>588</v>
      </c>
      <c r="T29" s="4"/>
    </row>
    <row r="30" spans="1:20" s="18" customFormat="1" ht="16.5" thickBot="1" x14ac:dyDescent="0.3">
      <c r="A30" s="17" t="s">
        <v>17</v>
      </c>
      <c r="B30" s="28">
        <v>46</v>
      </c>
      <c r="C30" s="24">
        <v>45</v>
      </c>
      <c r="D30" s="29">
        <v>45</v>
      </c>
      <c r="E30" s="28">
        <v>40</v>
      </c>
      <c r="F30" s="24">
        <v>41</v>
      </c>
      <c r="G30" s="29">
        <v>43</v>
      </c>
      <c r="H30" s="28">
        <v>48</v>
      </c>
      <c r="I30" s="24">
        <v>38</v>
      </c>
      <c r="J30" s="29">
        <v>34</v>
      </c>
      <c r="K30" s="28">
        <v>38</v>
      </c>
      <c r="L30" s="24">
        <v>42</v>
      </c>
      <c r="M30" s="29">
        <v>46</v>
      </c>
      <c r="N30" s="28">
        <v>46</v>
      </c>
      <c r="O30" s="24">
        <v>44</v>
      </c>
      <c r="P30" s="29">
        <v>41</v>
      </c>
      <c r="Q30" s="31"/>
      <c r="R30" s="30">
        <f>S30-MIN(B30:P30)-MAX(B30:P30)</f>
        <v>555</v>
      </c>
      <c r="S30" s="27">
        <f>SUM(B30:P30)</f>
        <v>637</v>
      </c>
      <c r="T30" s="24"/>
    </row>
    <row r="31" spans="1:20" ht="16.5" thickBot="1" x14ac:dyDescent="0.3">
      <c r="A31" s="3"/>
      <c r="Q31" s="30"/>
      <c r="R31" s="30"/>
    </row>
    <row r="32" spans="1:20" s="20" customFormat="1" x14ac:dyDescent="0.25">
      <c r="A32" s="10"/>
      <c r="B32" s="19" t="s">
        <v>33</v>
      </c>
      <c r="C32" s="20" t="s">
        <v>37</v>
      </c>
      <c r="D32" s="21" t="s">
        <v>35</v>
      </c>
      <c r="E32" s="19" t="s">
        <v>36</v>
      </c>
      <c r="F32" s="20" t="s">
        <v>21</v>
      </c>
      <c r="G32" s="21" t="s">
        <v>38</v>
      </c>
      <c r="H32" s="19" t="s">
        <v>36</v>
      </c>
      <c r="I32" s="20" t="s">
        <v>15</v>
      </c>
      <c r="J32" s="21" t="s">
        <v>35</v>
      </c>
      <c r="K32" s="19" t="s">
        <v>33</v>
      </c>
      <c r="L32" s="20" t="s">
        <v>9</v>
      </c>
      <c r="M32" s="21" t="s">
        <v>38</v>
      </c>
      <c r="N32" s="19" t="s">
        <v>36</v>
      </c>
      <c r="O32" s="20" t="s">
        <v>8</v>
      </c>
      <c r="P32" s="21" t="s">
        <v>38</v>
      </c>
      <c r="Q32" s="25"/>
      <c r="R32" s="25"/>
      <c r="S32" s="26"/>
    </row>
    <row r="33" spans="1:20" s="4" customFormat="1" x14ac:dyDescent="0.25">
      <c r="A33" s="6"/>
      <c r="B33" s="7" t="s">
        <v>41</v>
      </c>
      <c r="C33" s="4" t="s">
        <v>56</v>
      </c>
      <c r="D33" s="8" t="s">
        <v>57</v>
      </c>
      <c r="E33" s="7" t="s">
        <v>42</v>
      </c>
      <c r="F33" s="4" t="s">
        <v>70</v>
      </c>
      <c r="G33" s="8" t="s">
        <v>71</v>
      </c>
      <c r="H33" s="7" t="s">
        <v>45</v>
      </c>
      <c r="I33" s="4" t="s">
        <v>83</v>
      </c>
      <c r="J33" s="8" t="s">
        <v>85</v>
      </c>
      <c r="K33" s="7" t="s">
        <v>41</v>
      </c>
      <c r="L33" s="4" t="s">
        <v>95</v>
      </c>
      <c r="M33" s="8" t="s">
        <v>96</v>
      </c>
      <c r="N33" s="7" t="s">
        <v>64</v>
      </c>
      <c r="O33" s="4" t="s">
        <v>65</v>
      </c>
      <c r="P33" s="8" t="s">
        <v>90</v>
      </c>
      <c r="Q33" s="30"/>
      <c r="R33" s="30"/>
      <c r="S33" s="27"/>
    </row>
    <row r="34" spans="1:20" s="4" customFormat="1" x14ac:dyDescent="0.25">
      <c r="A34" s="15" t="s">
        <v>18</v>
      </c>
      <c r="B34" s="4" t="s">
        <v>52</v>
      </c>
      <c r="C34" s="4" t="s">
        <v>52</v>
      </c>
      <c r="D34" s="4" t="s">
        <v>51</v>
      </c>
      <c r="E34" s="4" t="s">
        <v>51</v>
      </c>
      <c r="F34" s="4" t="s">
        <v>51</v>
      </c>
      <c r="G34" s="4" t="s">
        <v>51</v>
      </c>
      <c r="H34" s="4" t="s">
        <v>52</v>
      </c>
      <c r="I34" s="4" t="s">
        <v>52</v>
      </c>
      <c r="J34" s="4" t="s">
        <v>51</v>
      </c>
      <c r="K34" s="4" t="s">
        <v>52</v>
      </c>
      <c r="L34" s="4" t="s">
        <v>52</v>
      </c>
      <c r="M34" s="4" t="s">
        <v>51</v>
      </c>
      <c r="N34" s="4" t="s">
        <v>51</v>
      </c>
      <c r="O34" s="4" t="s">
        <v>52</v>
      </c>
      <c r="P34" s="4" t="s">
        <v>51</v>
      </c>
      <c r="Q34" s="30">
        <f>COUNTIF(B34:P34, "W")</f>
        <v>8</v>
      </c>
      <c r="R34" s="30">
        <f>SUM(R35:R36)</f>
        <v>944.5</v>
      </c>
      <c r="S34" s="27">
        <f>SUM(B35:P35)+SUM(B36:P36)</f>
        <v>1093.5</v>
      </c>
    </row>
    <row r="35" spans="1:20" s="5" customFormat="1" x14ac:dyDescent="0.25">
      <c r="A35" s="16" t="s">
        <v>19</v>
      </c>
      <c r="B35" s="7">
        <v>32</v>
      </c>
      <c r="C35" s="4">
        <v>34</v>
      </c>
      <c r="D35" s="8">
        <v>42</v>
      </c>
      <c r="E35" s="7">
        <v>43</v>
      </c>
      <c r="F35" s="4">
        <v>33</v>
      </c>
      <c r="G35" s="8">
        <v>32</v>
      </c>
      <c r="H35" s="7">
        <v>40</v>
      </c>
      <c r="I35" s="4">
        <v>33</v>
      </c>
      <c r="J35" s="8">
        <v>28</v>
      </c>
      <c r="K35" s="7">
        <v>30</v>
      </c>
      <c r="L35" s="4">
        <v>33</v>
      </c>
      <c r="M35" s="8">
        <v>35</v>
      </c>
      <c r="N35" s="7">
        <v>36.5</v>
      </c>
      <c r="O35" s="4">
        <v>33</v>
      </c>
      <c r="P35" s="8">
        <v>38</v>
      </c>
      <c r="Q35" s="30"/>
      <c r="R35" s="30">
        <f>S35-MIN(B35:P35)-MAX(B35:P35)</f>
        <v>451.5</v>
      </c>
      <c r="S35" s="27">
        <f>SUM(B35:P35)</f>
        <v>522.5</v>
      </c>
      <c r="T35" s="4"/>
    </row>
    <row r="36" spans="1:20" s="18" customFormat="1" ht="16.5" thickBot="1" x14ac:dyDescent="0.3">
      <c r="A36" s="17" t="s">
        <v>20</v>
      </c>
      <c r="B36" s="28">
        <v>33</v>
      </c>
      <c r="C36" s="24">
        <v>32</v>
      </c>
      <c r="D36" s="29">
        <v>38</v>
      </c>
      <c r="E36" s="28">
        <v>48</v>
      </c>
      <c r="F36" s="24">
        <v>38</v>
      </c>
      <c r="G36" s="29">
        <v>39</v>
      </c>
      <c r="H36" s="28">
        <v>48</v>
      </c>
      <c r="I36" s="24">
        <v>39</v>
      </c>
      <c r="J36" s="29">
        <v>34</v>
      </c>
      <c r="K36" s="28">
        <v>30</v>
      </c>
      <c r="L36" s="24">
        <v>39</v>
      </c>
      <c r="M36" s="29">
        <v>35</v>
      </c>
      <c r="N36" s="28">
        <v>40</v>
      </c>
      <c r="O36" s="24">
        <v>34</v>
      </c>
      <c r="P36" s="29">
        <v>44</v>
      </c>
      <c r="Q36" s="31"/>
      <c r="R36" s="30">
        <f>S36-MIN(B36:P36)-MAX(B36:P36)</f>
        <v>493</v>
      </c>
      <c r="S36" s="27">
        <f>SUM(B36:P36)</f>
        <v>571</v>
      </c>
      <c r="T36" s="24"/>
    </row>
    <row r="37" spans="1:20" ht="16.5" thickBot="1" x14ac:dyDescent="0.3">
      <c r="A37" s="3"/>
      <c r="Q37" s="30"/>
      <c r="R37" s="30"/>
    </row>
    <row r="38" spans="1:20" s="20" customFormat="1" x14ac:dyDescent="0.25">
      <c r="A38" s="10"/>
      <c r="B38" s="19" t="s">
        <v>36</v>
      </c>
      <c r="C38" s="20" t="s">
        <v>40</v>
      </c>
      <c r="D38" s="21" t="s">
        <v>35</v>
      </c>
      <c r="E38" s="19" t="s">
        <v>33</v>
      </c>
      <c r="F38" s="20" t="s">
        <v>18</v>
      </c>
      <c r="G38" s="21" t="s">
        <v>38</v>
      </c>
      <c r="H38" s="19" t="s">
        <v>36</v>
      </c>
      <c r="I38" s="20" t="s">
        <v>5</v>
      </c>
      <c r="J38" s="21" t="s">
        <v>38</v>
      </c>
      <c r="K38" s="19" t="s">
        <v>33</v>
      </c>
      <c r="L38" s="20" t="s">
        <v>8</v>
      </c>
      <c r="M38" s="21" t="s">
        <v>35</v>
      </c>
      <c r="N38" s="19" t="s">
        <v>36</v>
      </c>
      <c r="O38" s="20" t="s">
        <v>9</v>
      </c>
      <c r="P38" s="21" t="s">
        <v>38</v>
      </c>
      <c r="Q38" s="25"/>
      <c r="R38" s="25"/>
      <c r="S38" s="26"/>
    </row>
    <row r="39" spans="1:20" s="4" customFormat="1" x14ac:dyDescent="0.25">
      <c r="A39" s="6"/>
      <c r="B39" s="7" t="s">
        <v>46</v>
      </c>
      <c r="C39" s="4" t="s">
        <v>54</v>
      </c>
      <c r="D39" s="8" t="s">
        <v>58</v>
      </c>
      <c r="E39" s="7" t="s">
        <v>42</v>
      </c>
      <c r="F39" s="4" t="s">
        <v>70</v>
      </c>
      <c r="G39" s="8" t="s">
        <v>71</v>
      </c>
      <c r="H39" s="7" t="s">
        <v>41</v>
      </c>
      <c r="I39" s="4" t="s">
        <v>84</v>
      </c>
      <c r="J39" s="8" t="s">
        <v>86</v>
      </c>
      <c r="K39" s="7" t="s">
        <v>42</v>
      </c>
      <c r="L39" s="4" t="s">
        <v>89</v>
      </c>
      <c r="M39" s="8" t="s">
        <v>92</v>
      </c>
      <c r="N39" s="7" t="s">
        <v>48</v>
      </c>
      <c r="O39" s="4" t="s">
        <v>68</v>
      </c>
      <c r="P39" s="8" t="s">
        <v>99</v>
      </c>
      <c r="Q39" s="30"/>
      <c r="R39" s="30"/>
      <c r="S39" s="27"/>
    </row>
    <row r="40" spans="1:20" s="4" customFormat="1" x14ac:dyDescent="0.25">
      <c r="A40" s="15" t="s">
        <v>21</v>
      </c>
      <c r="B40" s="4" t="s">
        <v>51</v>
      </c>
      <c r="C40" s="4" t="s">
        <v>51</v>
      </c>
      <c r="D40" s="4" t="s">
        <v>51</v>
      </c>
      <c r="E40" s="4" t="s">
        <v>52</v>
      </c>
      <c r="F40" s="4" t="s">
        <v>52</v>
      </c>
      <c r="G40" s="4" t="s">
        <v>52</v>
      </c>
      <c r="H40" s="4" t="s">
        <v>51</v>
      </c>
      <c r="I40" s="4" t="s">
        <v>52</v>
      </c>
      <c r="J40" s="4" t="s">
        <v>51</v>
      </c>
      <c r="K40" s="4" t="s">
        <v>51</v>
      </c>
      <c r="L40" s="4" t="s">
        <v>51</v>
      </c>
      <c r="M40" s="4" t="s">
        <v>51</v>
      </c>
      <c r="N40" s="4" t="s">
        <v>51</v>
      </c>
      <c r="O40" s="4" t="s">
        <v>52</v>
      </c>
      <c r="P40" s="4" t="s">
        <v>51</v>
      </c>
      <c r="Q40" s="30">
        <f>COUNTIF(B40:P40, "W")</f>
        <v>10</v>
      </c>
      <c r="R40" s="30">
        <f>SUM(R41:R42)</f>
        <v>1052</v>
      </c>
      <c r="S40" s="27">
        <f>SUM(B41:P41)+SUM(B42:P42)</f>
        <v>1206</v>
      </c>
    </row>
    <row r="41" spans="1:20" s="5" customFormat="1" x14ac:dyDescent="0.25">
      <c r="A41" s="16" t="s">
        <v>22</v>
      </c>
      <c r="B41" s="7">
        <v>37</v>
      </c>
      <c r="C41" s="4">
        <v>34</v>
      </c>
      <c r="D41" s="8">
        <v>43</v>
      </c>
      <c r="E41" s="7">
        <v>42</v>
      </c>
      <c r="F41" s="4">
        <v>29</v>
      </c>
      <c r="G41" s="8">
        <v>32</v>
      </c>
      <c r="H41" s="7">
        <v>43</v>
      </c>
      <c r="I41" s="4">
        <v>32</v>
      </c>
      <c r="J41" s="8">
        <v>42</v>
      </c>
      <c r="K41" s="7">
        <v>44</v>
      </c>
      <c r="L41" s="4">
        <v>36</v>
      </c>
      <c r="M41" s="8">
        <v>44</v>
      </c>
      <c r="N41" s="7">
        <v>44</v>
      </c>
      <c r="O41" s="4">
        <v>40</v>
      </c>
      <c r="P41" s="8">
        <v>39</v>
      </c>
      <c r="Q41" s="30"/>
      <c r="R41" s="30">
        <f>S41-MIN(B41:P41)-MAX(B41:P41)</f>
        <v>508</v>
      </c>
      <c r="S41" s="27">
        <f>SUM(B41:P41)</f>
        <v>581</v>
      </c>
      <c r="T41" s="4"/>
    </row>
    <row r="42" spans="1:20" s="18" customFormat="1" ht="16.5" thickBot="1" x14ac:dyDescent="0.3">
      <c r="A42" s="17" t="s">
        <v>23</v>
      </c>
      <c r="B42" s="28">
        <v>45</v>
      </c>
      <c r="C42" s="24">
        <v>44</v>
      </c>
      <c r="D42" s="29">
        <v>49</v>
      </c>
      <c r="E42" s="28">
        <v>44</v>
      </c>
      <c r="F42" s="24">
        <v>35</v>
      </c>
      <c r="G42" s="29">
        <v>37</v>
      </c>
      <c r="H42" s="28">
        <v>44</v>
      </c>
      <c r="I42" s="24">
        <v>39</v>
      </c>
      <c r="J42" s="29">
        <v>47</v>
      </c>
      <c r="K42" s="28">
        <v>47</v>
      </c>
      <c r="L42" s="24">
        <v>38</v>
      </c>
      <c r="M42" s="29">
        <v>45</v>
      </c>
      <c r="N42" s="28">
        <v>42</v>
      </c>
      <c r="O42" s="24">
        <v>32</v>
      </c>
      <c r="P42" s="29">
        <v>37</v>
      </c>
      <c r="Q42" s="31"/>
      <c r="R42" s="30">
        <f>S42-MIN(B42:P42)-MAX(B42:P42)</f>
        <v>544</v>
      </c>
      <c r="S42" s="27">
        <f>SUM(B42:P42)</f>
        <v>625</v>
      </c>
      <c r="T42" s="24"/>
    </row>
    <row r="43" spans="1:20" ht="16.5" thickBot="1" x14ac:dyDescent="0.3">
      <c r="A43" s="3"/>
      <c r="Q43" s="30"/>
      <c r="R43" s="30"/>
    </row>
    <row r="44" spans="1:20" s="20" customFormat="1" x14ac:dyDescent="0.25">
      <c r="A44" s="10"/>
      <c r="B44" s="19" t="s">
        <v>36</v>
      </c>
      <c r="C44" s="20" t="s">
        <v>18</v>
      </c>
      <c r="D44" s="21" t="s">
        <v>35</v>
      </c>
      <c r="E44" s="19" t="s">
        <v>33</v>
      </c>
      <c r="F44" s="20" t="s">
        <v>5</v>
      </c>
      <c r="G44" s="21" t="s">
        <v>38</v>
      </c>
      <c r="H44" s="19" t="s">
        <v>36</v>
      </c>
      <c r="I44" s="20" t="s">
        <v>8</v>
      </c>
      <c r="J44" s="21" t="s">
        <v>38</v>
      </c>
      <c r="K44" s="19" t="s">
        <v>33</v>
      </c>
      <c r="L44" s="20" t="s">
        <v>39</v>
      </c>
      <c r="M44" s="21" t="s">
        <v>35</v>
      </c>
      <c r="N44" s="19" t="s">
        <v>36</v>
      </c>
      <c r="O44" s="20" t="s">
        <v>40</v>
      </c>
      <c r="P44" s="21" t="s">
        <v>35</v>
      </c>
      <c r="Q44" s="25"/>
      <c r="R44" s="25"/>
      <c r="S44" s="26"/>
    </row>
    <row r="45" spans="1:20" s="4" customFormat="1" x14ac:dyDescent="0.25">
      <c r="A45" s="6"/>
      <c r="B45" s="7" t="s">
        <v>41</v>
      </c>
      <c r="C45" s="4" t="s">
        <v>56</v>
      </c>
      <c r="D45" s="8" t="s">
        <v>57</v>
      </c>
      <c r="E45" s="7" t="s">
        <v>45</v>
      </c>
      <c r="F45" s="4" t="s">
        <v>69</v>
      </c>
      <c r="G45" s="8" t="s">
        <v>55</v>
      </c>
      <c r="H45" s="7" t="s">
        <v>42</v>
      </c>
      <c r="I45" s="4" t="s">
        <v>87</v>
      </c>
      <c r="J45" s="8" t="s">
        <v>88</v>
      </c>
      <c r="K45" s="7" t="s">
        <v>46</v>
      </c>
      <c r="L45" s="4" t="s">
        <v>93</v>
      </c>
      <c r="M45" s="8" t="s">
        <v>94</v>
      </c>
      <c r="N45" s="7" t="s">
        <v>49</v>
      </c>
      <c r="O45" s="4" t="s">
        <v>66</v>
      </c>
      <c r="P45" s="8" t="s">
        <v>101</v>
      </c>
      <c r="Q45" s="30"/>
      <c r="R45" s="30"/>
      <c r="S45" s="27"/>
    </row>
    <row r="46" spans="1:20" s="4" customFormat="1" x14ac:dyDescent="0.25">
      <c r="A46" s="15" t="s">
        <v>24</v>
      </c>
      <c r="B46" s="4" t="s">
        <v>51</v>
      </c>
      <c r="C46" s="4" t="s">
        <v>51</v>
      </c>
      <c r="D46" s="4" t="s">
        <v>52</v>
      </c>
      <c r="E46" s="4" t="s">
        <v>51</v>
      </c>
      <c r="F46" s="4" t="s">
        <v>52</v>
      </c>
      <c r="G46" s="4" t="s">
        <v>52</v>
      </c>
      <c r="H46" s="4" t="s">
        <v>51</v>
      </c>
      <c r="I46" s="4" t="s">
        <v>51</v>
      </c>
      <c r="J46" s="4" t="s">
        <v>51</v>
      </c>
      <c r="K46" s="4" t="s">
        <v>51</v>
      </c>
      <c r="L46" s="4" t="s">
        <v>51</v>
      </c>
      <c r="M46" s="4" t="s">
        <v>51</v>
      </c>
      <c r="N46" s="4" t="s">
        <v>52</v>
      </c>
      <c r="O46" s="4" t="s">
        <v>52</v>
      </c>
      <c r="P46" s="4" t="s">
        <v>52</v>
      </c>
      <c r="Q46" s="30">
        <f>COUNTIF(B46:P46, "W")</f>
        <v>9</v>
      </c>
      <c r="R46" s="30">
        <f>SUM(R47:R48)</f>
        <v>938</v>
      </c>
      <c r="S46" s="27">
        <f>SUM(B47:P47)+SUM(B48:P48)</f>
        <v>1078</v>
      </c>
    </row>
    <row r="47" spans="1:20" s="5" customFormat="1" x14ac:dyDescent="0.25">
      <c r="A47" s="16" t="s">
        <v>25</v>
      </c>
      <c r="B47" s="7">
        <v>37</v>
      </c>
      <c r="C47" s="4">
        <v>37</v>
      </c>
      <c r="D47" s="8">
        <v>38</v>
      </c>
      <c r="E47" s="7">
        <v>43</v>
      </c>
      <c r="F47" s="4">
        <v>46</v>
      </c>
      <c r="G47" s="8">
        <v>22</v>
      </c>
      <c r="H47" s="7">
        <v>46</v>
      </c>
      <c r="I47" s="4">
        <v>44</v>
      </c>
      <c r="J47" s="8">
        <v>43</v>
      </c>
      <c r="K47" s="7">
        <v>33</v>
      </c>
      <c r="L47" s="4">
        <v>40</v>
      </c>
      <c r="M47" s="8">
        <v>34</v>
      </c>
      <c r="N47" s="7">
        <v>26</v>
      </c>
      <c r="O47" s="4">
        <v>36</v>
      </c>
      <c r="P47" s="8">
        <v>40</v>
      </c>
      <c r="Q47" s="30"/>
      <c r="R47" s="30">
        <f>S47-MIN(B47:P47)-MAX(B47:P47)</f>
        <v>497</v>
      </c>
      <c r="S47" s="27">
        <f>SUM(B47:P47)</f>
        <v>565</v>
      </c>
      <c r="T47" s="4"/>
    </row>
    <row r="48" spans="1:20" s="18" customFormat="1" ht="16.5" thickBot="1" x14ac:dyDescent="0.3">
      <c r="A48" s="17" t="s">
        <v>26</v>
      </c>
      <c r="B48" s="28">
        <v>32</v>
      </c>
      <c r="C48" s="24">
        <v>30</v>
      </c>
      <c r="D48" s="29">
        <v>38</v>
      </c>
      <c r="E48" s="28">
        <v>40</v>
      </c>
      <c r="F48" s="24">
        <v>38</v>
      </c>
      <c r="G48" s="29">
        <v>26</v>
      </c>
      <c r="H48" s="28">
        <v>46</v>
      </c>
      <c r="I48" s="24">
        <v>37</v>
      </c>
      <c r="J48" s="29">
        <v>40</v>
      </c>
      <c r="K48" s="28">
        <v>30</v>
      </c>
      <c r="L48" s="24">
        <v>40</v>
      </c>
      <c r="M48" s="29">
        <v>29</v>
      </c>
      <c r="N48" s="28">
        <v>28</v>
      </c>
      <c r="O48" s="24">
        <v>29</v>
      </c>
      <c r="P48" s="29">
        <v>30</v>
      </c>
      <c r="Q48" s="31"/>
      <c r="R48" s="30">
        <f>S48-MIN(B48:P48)-MAX(B48:P48)</f>
        <v>441</v>
      </c>
      <c r="S48" s="27">
        <f>SUM(B48:P48)</f>
        <v>513</v>
      </c>
      <c r="T48" s="24"/>
    </row>
    <row r="49" spans="1:20" ht="16.5" thickBot="1" x14ac:dyDescent="0.3">
      <c r="A49" s="3"/>
      <c r="Q49" s="30"/>
      <c r="R49" s="30"/>
    </row>
    <row r="50" spans="1:20" s="20" customFormat="1" x14ac:dyDescent="0.25">
      <c r="A50" s="19"/>
      <c r="B50" s="19" t="s">
        <v>36</v>
      </c>
      <c r="C50" s="20" t="s">
        <v>9</v>
      </c>
      <c r="D50" s="21" t="s">
        <v>38</v>
      </c>
      <c r="E50" s="19" t="s">
        <v>33</v>
      </c>
      <c r="F50" s="20" t="s">
        <v>15</v>
      </c>
      <c r="G50" s="21" t="s">
        <v>35</v>
      </c>
      <c r="H50" s="19" t="s">
        <v>33</v>
      </c>
      <c r="I50" s="20" t="s">
        <v>34</v>
      </c>
      <c r="J50" s="21" t="s">
        <v>38</v>
      </c>
      <c r="K50" s="19" t="s">
        <v>36</v>
      </c>
      <c r="L50" s="20" t="s">
        <v>37</v>
      </c>
      <c r="M50" s="21" t="s">
        <v>35</v>
      </c>
      <c r="N50" s="19" t="s">
        <v>33</v>
      </c>
      <c r="O50" s="20" t="s">
        <v>5</v>
      </c>
      <c r="P50" s="21" t="s">
        <v>38</v>
      </c>
      <c r="Q50" s="25"/>
      <c r="R50" s="25"/>
      <c r="S50" s="26"/>
    </row>
    <row r="51" spans="1:20" s="4" customFormat="1" x14ac:dyDescent="0.25">
      <c r="A51" s="7"/>
      <c r="B51" s="7" t="s">
        <v>45</v>
      </c>
      <c r="C51" s="4" t="s">
        <v>53</v>
      </c>
      <c r="D51" s="8" t="s">
        <v>59</v>
      </c>
      <c r="E51" s="7" t="s">
        <v>50</v>
      </c>
      <c r="F51" s="4" t="s">
        <v>72</v>
      </c>
      <c r="G51" s="8" t="s">
        <v>73</v>
      </c>
      <c r="H51" s="7" t="s">
        <v>46</v>
      </c>
      <c r="I51" s="4" t="s">
        <v>78</v>
      </c>
      <c r="J51" s="8" t="s">
        <v>79</v>
      </c>
      <c r="K51" s="7" t="s">
        <v>46</v>
      </c>
      <c r="L51" s="4" t="s">
        <v>93</v>
      </c>
      <c r="M51" s="8" t="s">
        <v>94</v>
      </c>
      <c r="N51" s="7" t="s">
        <v>41</v>
      </c>
      <c r="O51" s="4" t="s">
        <v>61</v>
      </c>
      <c r="P51" s="8" t="s">
        <v>80</v>
      </c>
      <c r="Q51" s="30"/>
      <c r="R51" s="30"/>
      <c r="S51" s="27"/>
    </row>
    <row r="52" spans="1:20" s="4" customFormat="1" x14ac:dyDescent="0.25">
      <c r="A52" s="15" t="s">
        <v>27</v>
      </c>
      <c r="B52" s="4" t="s">
        <v>52</v>
      </c>
      <c r="C52" s="4" t="s">
        <v>52</v>
      </c>
      <c r="D52" s="4" t="s">
        <v>51</v>
      </c>
      <c r="E52" s="4" t="s">
        <v>52</v>
      </c>
      <c r="F52" s="4" t="s">
        <v>52</v>
      </c>
      <c r="G52" s="4" t="s">
        <v>52</v>
      </c>
      <c r="H52" s="4" t="s">
        <v>52</v>
      </c>
      <c r="I52" s="4" t="s">
        <v>52</v>
      </c>
      <c r="J52" s="4" t="s">
        <v>51</v>
      </c>
      <c r="K52" s="4" t="s">
        <v>52</v>
      </c>
      <c r="L52" s="4" t="s">
        <v>52</v>
      </c>
      <c r="M52" s="4" t="s">
        <v>52</v>
      </c>
      <c r="N52" s="4" t="s">
        <v>52</v>
      </c>
      <c r="O52" s="4" t="s">
        <v>52</v>
      </c>
      <c r="P52" s="4" t="s">
        <v>51</v>
      </c>
      <c r="Q52" s="30">
        <f>COUNTIF(B52:P52, "W")</f>
        <v>3</v>
      </c>
      <c r="R52" s="30">
        <f>SUM(R53:R54)</f>
        <v>877</v>
      </c>
      <c r="S52" s="27">
        <f>SUM(B53:P53)+SUM(B54:P54)</f>
        <v>1012</v>
      </c>
    </row>
    <row r="53" spans="1:20" s="5" customFormat="1" x14ac:dyDescent="0.25">
      <c r="A53" s="16" t="s">
        <v>28</v>
      </c>
      <c r="B53" s="7">
        <v>37</v>
      </c>
      <c r="C53" s="4">
        <v>34</v>
      </c>
      <c r="D53" s="8">
        <v>30</v>
      </c>
      <c r="E53" s="7">
        <v>32</v>
      </c>
      <c r="F53" s="4">
        <v>28</v>
      </c>
      <c r="G53" s="8">
        <v>32</v>
      </c>
      <c r="H53" s="7">
        <v>39</v>
      </c>
      <c r="I53" s="4">
        <v>33</v>
      </c>
      <c r="J53" s="8">
        <v>37</v>
      </c>
      <c r="K53" s="7">
        <v>27</v>
      </c>
      <c r="L53" s="4">
        <v>32</v>
      </c>
      <c r="M53" s="8">
        <v>31</v>
      </c>
      <c r="N53" s="7">
        <v>31</v>
      </c>
      <c r="O53" s="4">
        <v>26</v>
      </c>
      <c r="P53" s="8">
        <v>34</v>
      </c>
      <c r="Q53" s="30"/>
      <c r="R53" s="30">
        <f>S53-MIN(B53:P53)-MAX(B53:P53)</f>
        <v>418</v>
      </c>
      <c r="S53" s="27">
        <f>SUM(B53:P53)</f>
        <v>483</v>
      </c>
      <c r="T53" s="4"/>
    </row>
    <row r="54" spans="1:20" s="18" customFormat="1" ht="16.5" thickBot="1" x14ac:dyDescent="0.3">
      <c r="A54" s="17" t="s">
        <v>29</v>
      </c>
      <c r="B54" s="28">
        <v>40</v>
      </c>
      <c r="C54" s="24">
        <v>38</v>
      </c>
      <c r="D54" s="29">
        <v>40</v>
      </c>
      <c r="E54" s="28">
        <v>36</v>
      </c>
      <c r="F54" s="24">
        <v>31</v>
      </c>
      <c r="G54" s="29">
        <v>31</v>
      </c>
      <c r="H54" s="28">
        <v>35</v>
      </c>
      <c r="I54" s="24">
        <v>43</v>
      </c>
      <c r="J54" s="29">
        <v>38</v>
      </c>
      <c r="K54" s="28">
        <v>27</v>
      </c>
      <c r="L54" s="24">
        <v>35</v>
      </c>
      <c r="M54" s="29">
        <v>29</v>
      </c>
      <c r="N54" s="28">
        <v>33</v>
      </c>
      <c r="O54" s="24">
        <v>37</v>
      </c>
      <c r="P54" s="29">
        <v>36</v>
      </c>
      <c r="Q54" s="31"/>
      <c r="R54" s="30">
        <f>S54-MIN(B54:P54)-MAX(B54:P54)</f>
        <v>459</v>
      </c>
      <c r="S54" s="27">
        <f>SUM(B54:P54)</f>
        <v>529</v>
      </c>
      <c r="T54" s="24"/>
    </row>
    <row r="55" spans="1:20" ht="16.5" thickBot="1" x14ac:dyDescent="0.3">
      <c r="A55" s="3"/>
      <c r="Q55" s="30"/>
      <c r="R55" s="30"/>
    </row>
    <row r="56" spans="1:20" s="20" customFormat="1" x14ac:dyDescent="0.25">
      <c r="A56" s="19"/>
      <c r="B56" s="19" t="s">
        <v>36</v>
      </c>
      <c r="C56" s="20" t="s">
        <v>5</v>
      </c>
      <c r="D56" s="21" t="s">
        <v>35</v>
      </c>
      <c r="E56" s="19" t="s">
        <v>33</v>
      </c>
      <c r="F56" s="20" t="s">
        <v>40</v>
      </c>
      <c r="G56" s="21" t="s">
        <v>38</v>
      </c>
      <c r="H56" s="19" t="s">
        <v>36</v>
      </c>
      <c r="I56" s="20" t="s">
        <v>39</v>
      </c>
      <c r="J56" s="21" t="s">
        <v>38</v>
      </c>
      <c r="K56" s="19" t="s">
        <v>33</v>
      </c>
      <c r="L56" s="20" t="s">
        <v>5</v>
      </c>
      <c r="M56" s="21" t="s">
        <v>35</v>
      </c>
      <c r="N56" s="19" t="s">
        <v>36</v>
      </c>
      <c r="O56" s="20" t="s">
        <v>15</v>
      </c>
      <c r="P56" s="21" t="s">
        <v>35</v>
      </c>
      <c r="Q56" s="25"/>
      <c r="R56" s="25"/>
      <c r="S56" s="26"/>
    </row>
    <row r="57" spans="1:20" s="4" customFormat="1" x14ac:dyDescent="0.25">
      <c r="A57" s="7"/>
      <c r="B57" s="7" t="s">
        <v>42</v>
      </c>
      <c r="C57" s="4" t="s">
        <v>43</v>
      </c>
      <c r="D57" s="8" t="s">
        <v>55</v>
      </c>
      <c r="E57" s="7" t="s">
        <v>46</v>
      </c>
      <c r="F57" s="4" t="s">
        <v>76</v>
      </c>
      <c r="G57" s="8" t="s">
        <v>77</v>
      </c>
      <c r="H57" s="7" t="s">
        <v>46</v>
      </c>
      <c r="I57" s="4" t="s">
        <v>78</v>
      </c>
      <c r="J57" s="8" t="s">
        <v>79</v>
      </c>
      <c r="K57" s="7" t="s">
        <v>47</v>
      </c>
      <c r="L57" s="4" t="s">
        <v>90</v>
      </c>
      <c r="M57" s="8" t="s">
        <v>91</v>
      </c>
      <c r="N57" s="7" t="s">
        <v>46</v>
      </c>
      <c r="O57" s="4" t="s">
        <v>67</v>
      </c>
      <c r="P57" s="8" t="s">
        <v>100</v>
      </c>
      <c r="Q57" s="30"/>
      <c r="R57" s="30"/>
      <c r="S57" s="27"/>
    </row>
    <row r="58" spans="1:20" s="4" customFormat="1" x14ac:dyDescent="0.25">
      <c r="A58" s="15" t="s">
        <v>30</v>
      </c>
      <c r="B58" s="4" t="s">
        <v>51</v>
      </c>
      <c r="C58" s="4" t="s">
        <v>51</v>
      </c>
      <c r="D58" s="4" t="s">
        <v>51</v>
      </c>
      <c r="E58" s="4" t="s">
        <v>52</v>
      </c>
      <c r="F58" s="4" t="s">
        <v>51</v>
      </c>
      <c r="G58" s="4" t="s">
        <v>51</v>
      </c>
      <c r="H58" s="4" t="s">
        <v>51</v>
      </c>
      <c r="I58" s="4" t="s">
        <v>51</v>
      </c>
      <c r="J58" s="4" t="s">
        <v>52</v>
      </c>
      <c r="K58" s="4" t="s">
        <v>51</v>
      </c>
      <c r="L58" s="4" t="s">
        <v>51</v>
      </c>
      <c r="M58" s="4" t="s">
        <v>51</v>
      </c>
      <c r="N58" s="4" t="s">
        <v>52</v>
      </c>
      <c r="O58" s="4" t="s">
        <v>52</v>
      </c>
      <c r="P58" s="4" t="s">
        <v>52</v>
      </c>
      <c r="Q58" s="30">
        <f>COUNTIF(B58:P58, "W")</f>
        <v>10</v>
      </c>
      <c r="R58" s="30">
        <f>SUM(R59:R60)</f>
        <v>1019</v>
      </c>
      <c r="S58" s="27">
        <f>SUM(B59:P59)+SUM(B60:P60)</f>
        <v>1166</v>
      </c>
    </row>
    <row r="59" spans="1:20" s="5" customFormat="1" x14ac:dyDescent="0.25">
      <c r="A59" s="16" t="s">
        <v>31</v>
      </c>
      <c r="B59" s="7">
        <v>45</v>
      </c>
      <c r="C59" s="4">
        <v>35</v>
      </c>
      <c r="D59" s="8">
        <v>38</v>
      </c>
      <c r="E59" s="7">
        <v>40</v>
      </c>
      <c r="F59" s="4">
        <v>36</v>
      </c>
      <c r="G59" s="8">
        <v>37</v>
      </c>
      <c r="H59" s="7">
        <v>44</v>
      </c>
      <c r="I59" s="4">
        <v>42</v>
      </c>
      <c r="J59" s="8">
        <v>32</v>
      </c>
      <c r="K59" s="7">
        <v>40</v>
      </c>
      <c r="L59" s="4">
        <v>41</v>
      </c>
      <c r="M59" s="8">
        <v>37</v>
      </c>
      <c r="N59" s="7">
        <v>42</v>
      </c>
      <c r="O59" s="4">
        <v>26</v>
      </c>
      <c r="P59" s="8">
        <v>38</v>
      </c>
      <c r="Q59" s="30"/>
      <c r="R59" s="30">
        <f>S59-MIN(B59:P59)-MAX(B59:P59)</f>
        <v>502</v>
      </c>
      <c r="S59" s="27">
        <f>SUM(B59:P59)</f>
        <v>573</v>
      </c>
      <c r="T59" s="4"/>
    </row>
    <row r="60" spans="1:20" s="18" customFormat="1" ht="16.5" thickBot="1" x14ac:dyDescent="0.3">
      <c r="A60" s="17" t="s">
        <v>32</v>
      </c>
      <c r="B60" s="28">
        <v>46</v>
      </c>
      <c r="C60" s="24">
        <v>37</v>
      </c>
      <c r="D60" s="29">
        <v>40</v>
      </c>
      <c r="E60" s="28">
        <v>43</v>
      </c>
      <c r="F60" s="24">
        <v>38</v>
      </c>
      <c r="G60" s="29">
        <v>36</v>
      </c>
      <c r="H60" s="28">
        <v>48</v>
      </c>
      <c r="I60" s="24">
        <v>40</v>
      </c>
      <c r="J60" s="29">
        <v>43</v>
      </c>
      <c r="K60" s="28">
        <v>40</v>
      </c>
      <c r="L60" s="24">
        <v>40</v>
      </c>
      <c r="M60" s="29">
        <v>41</v>
      </c>
      <c r="N60" s="28">
        <v>42</v>
      </c>
      <c r="O60" s="24">
        <v>28</v>
      </c>
      <c r="P60" s="29">
        <v>31</v>
      </c>
      <c r="Q60" s="31"/>
      <c r="R60" s="30">
        <f>S60-MIN(B60:P60)-MAX(B60:P60)</f>
        <v>517</v>
      </c>
      <c r="S60" s="27">
        <f>SUM(B60:P60)</f>
        <v>593</v>
      </c>
      <c r="T60" s="24"/>
    </row>
  </sheetData>
  <mergeCells count="5">
    <mergeCell ref="B1:D1"/>
    <mergeCell ref="E1:G1"/>
    <mergeCell ref="H1:J1"/>
    <mergeCell ref="K1:M1"/>
    <mergeCell ref="N1:P1"/>
  </mergeCells>
  <pageMargins left="0.75" right="0.75" top="1" bottom="1" header="0.5" footer="0.5"/>
  <pageSetup orientation="portrait" horizontalDpi="4294967292" verticalDpi="4294967292"/>
  <ignoredErrors>
    <ignoredError sqref="Q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workbookViewId="0">
      <selection activeCell="S64" sqref="S64"/>
    </sheetView>
  </sheetViews>
  <sheetFormatPr defaultColWidth="11" defaultRowHeight="15.75" x14ac:dyDescent="0.25"/>
  <cols>
    <col min="1" max="1" width="15.375" customWidth="1"/>
    <col min="2" max="2" width="6.875" style="7" customWidth="1"/>
    <col min="3" max="3" width="9" style="4" customWidth="1"/>
    <col min="4" max="4" width="10.875" style="8" customWidth="1"/>
    <col min="5" max="5" width="7.125" style="7" customWidth="1"/>
    <col min="6" max="6" width="10.375" style="4" customWidth="1"/>
    <col min="7" max="7" width="10" style="8" customWidth="1"/>
    <col min="8" max="8" width="7.375" style="7" customWidth="1"/>
    <col min="9" max="9" width="9.625" style="4" customWidth="1"/>
    <col min="10" max="10" width="9.875" style="8" customWidth="1"/>
    <col min="11" max="11" width="7.5" style="7" customWidth="1"/>
    <col min="12" max="12" width="8.875" style="4" customWidth="1"/>
    <col min="13" max="13" width="9.375" style="8" customWidth="1"/>
    <col min="14" max="14" width="8" style="7" customWidth="1"/>
    <col min="15" max="15" width="8.5" style="4" customWidth="1"/>
    <col min="16" max="16" width="9.375" style="8" customWidth="1"/>
    <col min="17" max="17" width="6.625" style="8" customWidth="1"/>
    <col min="18" max="18" width="8.375" style="8" customWidth="1"/>
    <col min="19" max="19" width="9.875" style="8" customWidth="1"/>
    <col min="20" max="20" width="10.875" style="27" customWidth="1"/>
    <col min="21" max="21" width="11.875" style="27" customWidth="1"/>
    <col min="22" max="22" width="10.875" style="27" customWidth="1"/>
    <col min="23" max="23" width="10.875" style="1"/>
  </cols>
  <sheetData>
    <row r="1" spans="1:23" ht="16.5" thickBot="1" x14ac:dyDescent="0.3">
      <c r="A1" s="2"/>
      <c r="B1" s="37" t="s">
        <v>0</v>
      </c>
      <c r="C1" s="38"/>
      <c r="D1" s="39"/>
      <c r="E1" s="37" t="s">
        <v>1</v>
      </c>
      <c r="F1" s="38"/>
      <c r="G1" s="39"/>
      <c r="H1" s="37" t="s">
        <v>2</v>
      </c>
      <c r="I1" s="38"/>
      <c r="J1" s="39"/>
      <c r="K1" s="37" t="s">
        <v>3</v>
      </c>
      <c r="L1" s="38"/>
      <c r="M1" s="39"/>
      <c r="N1" s="37" t="s">
        <v>4</v>
      </c>
      <c r="O1" s="38"/>
      <c r="P1" s="39"/>
      <c r="Q1" s="40" t="s">
        <v>102</v>
      </c>
      <c r="R1" s="41"/>
      <c r="S1" s="42"/>
      <c r="T1" s="25" t="s">
        <v>108</v>
      </c>
      <c r="U1" s="25" t="s">
        <v>109</v>
      </c>
      <c r="V1" s="25" t="s">
        <v>110</v>
      </c>
    </row>
    <row r="2" spans="1:23" s="13" customFormat="1" hidden="1" x14ac:dyDescent="0.25">
      <c r="A2" s="9"/>
      <c r="B2" s="10" t="s">
        <v>33</v>
      </c>
      <c r="C2" s="11" t="s">
        <v>34</v>
      </c>
      <c r="D2" s="12" t="s">
        <v>35</v>
      </c>
      <c r="E2" s="10" t="s">
        <v>36</v>
      </c>
      <c r="F2" s="11" t="s">
        <v>37</v>
      </c>
      <c r="G2" s="12" t="s">
        <v>38</v>
      </c>
      <c r="H2" s="10" t="s">
        <v>33</v>
      </c>
      <c r="I2" s="11" t="s">
        <v>21</v>
      </c>
      <c r="J2" s="12" t="s">
        <v>38</v>
      </c>
      <c r="K2" s="10" t="s">
        <v>36</v>
      </c>
      <c r="L2" s="11" t="s">
        <v>34</v>
      </c>
      <c r="M2" s="12" t="s">
        <v>35</v>
      </c>
      <c r="N2" s="10" t="s">
        <v>36</v>
      </c>
      <c r="O2" s="11" t="s">
        <v>39</v>
      </c>
      <c r="P2" s="12" t="s">
        <v>38</v>
      </c>
      <c r="Q2" s="12"/>
      <c r="R2" s="12"/>
      <c r="S2" s="12"/>
      <c r="T2" s="25"/>
      <c r="U2" s="25"/>
      <c r="V2" s="26"/>
      <c r="W2" s="20"/>
    </row>
    <row r="3" spans="1:23" s="5" customFormat="1" hidden="1" x14ac:dyDescent="0.25">
      <c r="A3" s="14"/>
      <c r="B3" s="7" t="s">
        <v>42</v>
      </c>
      <c r="C3" s="4" t="s">
        <v>43</v>
      </c>
      <c r="D3" s="8" t="s">
        <v>55</v>
      </c>
      <c r="E3" s="7" t="s">
        <v>45</v>
      </c>
      <c r="F3" s="4" t="s">
        <v>69</v>
      </c>
      <c r="G3" s="8" t="s">
        <v>55</v>
      </c>
      <c r="H3" s="7" t="s">
        <v>41</v>
      </c>
      <c r="I3" s="4" t="s">
        <v>84</v>
      </c>
      <c r="J3" s="8" t="s">
        <v>86</v>
      </c>
      <c r="K3" s="7" t="s">
        <v>47</v>
      </c>
      <c r="L3" s="4" t="s">
        <v>90</v>
      </c>
      <c r="M3" s="8" t="s">
        <v>91</v>
      </c>
      <c r="N3" s="7" t="s">
        <v>41</v>
      </c>
      <c r="O3" s="4" t="s">
        <v>61</v>
      </c>
      <c r="P3" s="8" t="s">
        <v>80</v>
      </c>
      <c r="Q3" s="8"/>
      <c r="R3" s="8"/>
      <c r="S3" s="8"/>
      <c r="T3" s="30"/>
      <c r="U3" s="30"/>
      <c r="V3" s="27"/>
      <c r="W3" s="4"/>
    </row>
    <row r="4" spans="1:23" s="4" customFormat="1" hidden="1" x14ac:dyDescent="0.25">
      <c r="A4" s="15" t="s">
        <v>5</v>
      </c>
      <c r="B4" s="4" t="s">
        <v>52</v>
      </c>
      <c r="C4" s="4" t="s">
        <v>52</v>
      </c>
      <c r="D4" s="4" t="s">
        <v>52</v>
      </c>
      <c r="E4" s="4" t="s">
        <v>52</v>
      </c>
      <c r="F4" s="4" t="s">
        <v>51</v>
      </c>
      <c r="G4" s="4" t="s">
        <v>51</v>
      </c>
      <c r="H4" s="4" t="s">
        <v>52</v>
      </c>
      <c r="I4" s="4" t="s">
        <v>51</v>
      </c>
      <c r="J4" s="4" t="s">
        <v>52</v>
      </c>
      <c r="K4" s="4" t="s">
        <v>52</v>
      </c>
      <c r="L4" s="4" t="s">
        <v>52</v>
      </c>
      <c r="M4" s="4" t="s">
        <v>52</v>
      </c>
      <c r="N4" s="4" t="s">
        <v>51</v>
      </c>
      <c r="O4" s="4" t="s">
        <v>51</v>
      </c>
      <c r="P4" s="4" t="s">
        <v>52</v>
      </c>
      <c r="T4" s="30">
        <f>COUNTIF(B4:P4, "W")</f>
        <v>5</v>
      </c>
      <c r="U4" s="30">
        <f>SUM(U5:U6)</f>
        <v>850</v>
      </c>
      <c r="V4" s="27">
        <f>SUM(B5:P5)+SUM(B6:P6)</f>
        <v>986</v>
      </c>
    </row>
    <row r="5" spans="1:23" s="5" customFormat="1" hidden="1" x14ac:dyDescent="0.25">
      <c r="A5" s="16" t="s">
        <v>6</v>
      </c>
      <c r="B5" s="7">
        <v>36</v>
      </c>
      <c r="C5" s="4">
        <v>33</v>
      </c>
      <c r="D5" s="8">
        <v>30</v>
      </c>
      <c r="E5" s="7">
        <v>42</v>
      </c>
      <c r="F5" s="4">
        <v>47</v>
      </c>
      <c r="G5" s="8">
        <v>33</v>
      </c>
      <c r="H5" s="7">
        <v>30</v>
      </c>
      <c r="I5" s="4">
        <v>41</v>
      </c>
      <c r="J5" s="8">
        <v>37</v>
      </c>
      <c r="K5" s="7">
        <v>25</v>
      </c>
      <c r="L5" s="4">
        <v>23</v>
      </c>
      <c r="M5" s="8">
        <v>26</v>
      </c>
      <c r="N5" s="7">
        <v>32</v>
      </c>
      <c r="O5" s="4">
        <v>38</v>
      </c>
      <c r="P5" s="8">
        <v>32</v>
      </c>
      <c r="Q5" s="8"/>
      <c r="R5" s="8"/>
      <c r="S5" s="8"/>
      <c r="T5" s="30"/>
      <c r="U5" s="30">
        <f>V5-MIN(B5:P5)-MAX(B5:P5)</f>
        <v>435</v>
      </c>
      <c r="V5" s="27">
        <f>SUM(B5:P5)</f>
        <v>505</v>
      </c>
      <c r="W5" s="4"/>
    </row>
    <row r="6" spans="1:23" s="18" customFormat="1" ht="16.5" hidden="1" thickBot="1" x14ac:dyDescent="0.3">
      <c r="A6" s="16" t="s">
        <v>7</v>
      </c>
      <c r="B6" s="28">
        <v>37</v>
      </c>
      <c r="C6" s="24">
        <v>28</v>
      </c>
      <c r="D6" s="29">
        <v>27</v>
      </c>
      <c r="E6" s="28">
        <v>40</v>
      </c>
      <c r="F6" s="24">
        <v>42</v>
      </c>
      <c r="G6" s="29">
        <v>28</v>
      </c>
      <c r="H6" s="28">
        <v>25</v>
      </c>
      <c r="I6" s="24">
        <v>32</v>
      </c>
      <c r="J6" s="29">
        <v>36</v>
      </c>
      <c r="K6" s="28">
        <v>24</v>
      </c>
      <c r="L6" s="24">
        <v>24</v>
      </c>
      <c r="M6" s="29">
        <v>32</v>
      </c>
      <c r="N6" s="28">
        <v>41</v>
      </c>
      <c r="O6" s="24">
        <v>33</v>
      </c>
      <c r="P6" s="29">
        <v>32</v>
      </c>
      <c r="Q6" s="29"/>
      <c r="R6" s="29"/>
      <c r="S6" s="29"/>
      <c r="T6" s="31"/>
      <c r="U6" s="30">
        <f>V6-MIN(B6:P6)-MAX(B6:P6)</f>
        <v>415</v>
      </c>
      <c r="V6" s="27">
        <f>SUM(B6:P6)</f>
        <v>481</v>
      </c>
      <c r="W6" s="24"/>
    </row>
    <row r="7" spans="1:23" ht="16.5" hidden="1" thickBot="1" x14ac:dyDescent="0.3">
      <c r="A7" s="23"/>
      <c r="B7" s="4"/>
      <c r="T7" s="30"/>
      <c r="U7" s="30"/>
    </row>
    <row r="8" spans="1:23" s="20" customFormat="1" hidden="1" x14ac:dyDescent="0.25">
      <c r="A8" s="6"/>
      <c r="B8" s="19" t="s">
        <v>36</v>
      </c>
      <c r="C8" s="20" t="s">
        <v>15</v>
      </c>
      <c r="D8" s="21" t="s">
        <v>38</v>
      </c>
      <c r="E8" s="19" t="s">
        <v>33</v>
      </c>
      <c r="F8" s="20" t="s">
        <v>9</v>
      </c>
      <c r="G8" s="21" t="s">
        <v>35</v>
      </c>
      <c r="H8" s="19" t="s">
        <v>33</v>
      </c>
      <c r="I8" s="20" t="s">
        <v>37</v>
      </c>
      <c r="J8" s="21" t="s">
        <v>38</v>
      </c>
      <c r="K8" s="19" t="s">
        <v>36</v>
      </c>
      <c r="L8" s="20" t="s">
        <v>21</v>
      </c>
      <c r="M8" s="21" t="s">
        <v>35</v>
      </c>
      <c r="N8" s="19" t="s">
        <v>33</v>
      </c>
      <c r="O8" s="20" t="s">
        <v>18</v>
      </c>
      <c r="P8" s="21" t="s">
        <v>38</v>
      </c>
      <c r="Q8" s="21"/>
      <c r="R8" s="21"/>
      <c r="S8" s="21"/>
      <c r="T8" s="25"/>
      <c r="U8" s="25"/>
      <c r="V8" s="26"/>
    </row>
    <row r="9" spans="1:23" s="4" customFormat="1" hidden="1" x14ac:dyDescent="0.25">
      <c r="A9" s="6"/>
      <c r="B9" s="7" t="s">
        <v>44</v>
      </c>
      <c r="C9" s="4" t="s">
        <v>60</v>
      </c>
      <c r="D9" s="8" t="s">
        <v>61</v>
      </c>
      <c r="E9" s="7" t="s">
        <v>41</v>
      </c>
      <c r="F9" s="4" t="s">
        <v>74</v>
      </c>
      <c r="G9" s="8" t="s">
        <v>75</v>
      </c>
      <c r="H9" s="7" t="s">
        <v>42</v>
      </c>
      <c r="I9" s="4" t="s">
        <v>87</v>
      </c>
      <c r="J9" s="8" t="s">
        <v>88</v>
      </c>
      <c r="K9" s="7" t="s">
        <v>42</v>
      </c>
      <c r="L9" s="4" t="s">
        <v>89</v>
      </c>
      <c r="M9" s="8" t="s">
        <v>92</v>
      </c>
      <c r="N9" s="7" t="s">
        <v>64</v>
      </c>
      <c r="O9" s="4" t="s">
        <v>65</v>
      </c>
      <c r="P9" s="8" t="s">
        <v>90</v>
      </c>
      <c r="Q9" s="8"/>
      <c r="R9" s="8"/>
      <c r="S9" s="8"/>
      <c r="T9" s="30"/>
      <c r="U9" s="30"/>
      <c r="V9" s="27"/>
    </row>
    <row r="10" spans="1:23" s="4" customFormat="1" hidden="1" x14ac:dyDescent="0.25">
      <c r="A10" s="15" t="s">
        <v>8</v>
      </c>
      <c r="B10" s="4" t="s">
        <v>52</v>
      </c>
      <c r="C10" s="4" t="s">
        <v>52</v>
      </c>
      <c r="D10" s="4" t="s">
        <v>52</v>
      </c>
      <c r="E10" s="4" t="s">
        <v>52</v>
      </c>
      <c r="F10" s="4" t="s">
        <v>52</v>
      </c>
      <c r="G10" s="4" t="s">
        <v>51</v>
      </c>
      <c r="H10" s="4" t="s">
        <v>52</v>
      </c>
      <c r="I10" s="4" t="s">
        <v>52</v>
      </c>
      <c r="J10" s="4" t="s">
        <v>52</v>
      </c>
      <c r="K10" s="4" t="s">
        <v>52</v>
      </c>
      <c r="L10" s="4" t="s">
        <v>52</v>
      </c>
      <c r="M10" s="4" t="s">
        <v>52</v>
      </c>
      <c r="N10" s="4" t="s">
        <v>52</v>
      </c>
      <c r="O10" s="4" t="s">
        <v>51</v>
      </c>
      <c r="P10" s="4" t="s">
        <v>52</v>
      </c>
      <c r="T10" s="30">
        <f>COUNTIF(B10:P10, "W")</f>
        <v>2</v>
      </c>
      <c r="U10" s="30">
        <f>SUM(U11:U12)</f>
        <v>793.5</v>
      </c>
      <c r="V10" s="27">
        <f>SUM(B11:P11)+SUM(B12:P12)</f>
        <v>920.5</v>
      </c>
    </row>
    <row r="11" spans="1:23" s="5" customFormat="1" hidden="1" x14ac:dyDescent="0.25">
      <c r="A11" s="16" t="s">
        <v>62</v>
      </c>
      <c r="B11" s="7">
        <v>28</v>
      </c>
      <c r="C11" s="4">
        <v>33</v>
      </c>
      <c r="D11" s="8">
        <v>32</v>
      </c>
      <c r="E11" s="7">
        <v>31</v>
      </c>
      <c r="F11" s="4">
        <v>26</v>
      </c>
      <c r="G11" s="8">
        <v>31</v>
      </c>
      <c r="H11" s="7">
        <v>42</v>
      </c>
      <c r="I11" s="4">
        <v>40</v>
      </c>
      <c r="J11" s="8">
        <v>35</v>
      </c>
      <c r="K11" s="7">
        <v>35</v>
      </c>
      <c r="L11" s="4">
        <v>41</v>
      </c>
      <c r="M11" s="8">
        <v>46</v>
      </c>
      <c r="N11" s="7">
        <v>28</v>
      </c>
      <c r="O11" s="4">
        <v>35</v>
      </c>
      <c r="P11" s="8">
        <v>29</v>
      </c>
      <c r="Q11" s="8"/>
      <c r="R11" s="8"/>
      <c r="S11" s="8"/>
      <c r="T11" s="30"/>
      <c r="U11" s="30">
        <f>V11-MIN(B11:P11)-MAX(B11:P11)</f>
        <v>440</v>
      </c>
      <c r="V11" s="27">
        <f>SUM(B11:P11)</f>
        <v>512</v>
      </c>
      <c r="W11" s="4"/>
    </row>
    <row r="12" spans="1:23" s="18" customFormat="1" ht="16.5" hidden="1" thickBot="1" x14ac:dyDescent="0.3">
      <c r="A12" s="17" t="s">
        <v>63</v>
      </c>
      <c r="B12" s="28">
        <v>26</v>
      </c>
      <c r="C12" s="24">
        <v>24</v>
      </c>
      <c r="D12" s="29">
        <v>25</v>
      </c>
      <c r="E12" s="28">
        <v>27</v>
      </c>
      <c r="F12" s="24">
        <v>29</v>
      </c>
      <c r="G12" s="29">
        <v>26</v>
      </c>
      <c r="H12" s="28">
        <v>36</v>
      </c>
      <c r="I12" s="24">
        <v>32</v>
      </c>
      <c r="J12" s="29">
        <v>25</v>
      </c>
      <c r="K12" s="28">
        <v>30</v>
      </c>
      <c r="L12" s="24">
        <v>19</v>
      </c>
      <c r="M12" s="29">
        <v>30</v>
      </c>
      <c r="N12" s="28">
        <v>22.5</v>
      </c>
      <c r="O12" s="24">
        <v>32</v>
      </c>
      <c r="P12" s="29">
        <v>25</v>
      </c>
      <c r="Q12" s="29"/>
      <c r="R12" s="29"/>
      <c r="S12" s="29"/>
      <c r="T12" s="31"/>
      <c r="U12" s="30">
        <f>V12-MIN(B12:P12)-MAX(B12:P12)</f>
        <v>353.5</v>
      </c>
      <c r="V12" s="27">
        <f>SUM(B12:P12)</f>
        <v>408.5</v>
      </c>
      <c r="W12" s="24"/>
    </row>
    <row r="13" spans="1:23" ht="16.5" hidden="1" thickBot="1" x14ac:dyDescent="0.3">
      <c r="A13" s="3"/>
      <c r="T13" s="30"/>
      <c r="U13" s="30"/>
    </row>
    <row r="14" spans="1:23" s="20" customFormat="1" hidden="1" x14ac:dyDescent="0.25">
      <c r="A14" s="10"/>
      <c r="B14" s="19" t="s">
        <v>33</v>
      </c>
      <c r="C14" s="20" t="s">
        <v>39</v>
      </c>
      <c r="D14" s="21" t="s">
        <v>38</v>
      </c>
      <c r="E14" s="19" t="s">
        <v>36</v>
      </c>
      <c r="F14" s="20" t="s">
        <v>8</v>
      </c>
      <c r="G14" s="21" t="s">
        <v>35</v>
      </c>
      <c r="H14" s="19" t="s">
        <v>33</v>
      </c>
      <c r="I14" s="20" t="s">
        <v>40</v>
      </c>
      <c r="J14" s="21" t="s">
        <v>35</v>
      </c>
      <c r="K14" s="19" t="s">
        <v>36</v>
      </c>
      <c r="L14" s="20" t="s">
        <v>18</v>
      </c>
      <c r="M14" s="21" t="s">
        <v>38</v>
      </c>
      <c r="N14" s="19" t="s">
        <v>33</v>
      </c>
      <c r="O14" s="20" t="s">
        <v>21</v>
      </c>
      <c r="P14" s="21" t="s">
        <v>38</v>
      </c>
      <c r="Q14" s="21"/>
      <c r="R14" s="21"/>
      <c r="S14" s="21"/>
      <c r="T14" s="25"/>
      <c r="U14" s="25"/>
      <c r="V14" s="26"/>
    </row>
    <row r="15" spans="1:23" s="4" customFormat="1" hidden="1" x14ac:dyDescent="0.25">
      <c r="A15" s="6"/>
      <c r="B15" s="7" t="s">
        <v>45</v>
      </c>
      <c r="C15" s="4" t="s">
        <v>53</v>
      </c>
      <c r="D15" s="8" t="s">
        <v>59</v>
      </c>
      <c r="E15" s="7" t="s">
        <v>41</v>
      </c>
      <c r="F15" s="4" t="s">
        <v>74</v>
      </c>
      <c r="G15" s="8" t="s">
        <v>75</v>
      </c>
      <c r="H15" s="7" t="s">
        <v>47</v>
      </c>
      <c r="I15" s="4" t="s">
        <v>81</v>
      </c>
      <c r="J15" s="8" t="s">
        <v>82</v>
      </c>
      <c r="K15" s="7" t="s">
        <v>41</v>
      </c>
      <c r="L15" s="4" t="s">
        <v>95</v>
      </c>
      <c r="M15" s="8" t="s">
        <v>96</v>
      </c>
      <c r="N15" s="7" t="s">
        <v>48</v>
      </c>
      <c r="O15" s="4" t="s">
        <v>68</v>
      </c>
      <c r="P15" s="8" t="s">
        <v>99</v>
      </c>
      <c r="Q15" s="8"/>
      <c r="R15" s="8"/>
      <c r="S15" s="8"/>
      <c r="T15" s="30"/>
      <c r="U15" s="30"/>
      <c r="V15" s="27"/>
    </row>
    <row r="16" spans="1:23" s="4" customFormat="1" hidden="1" x14ac:dyDescent="0.25">
      <c r="A16" s="15" t="s">
        <v>9</v>
      </c>
      <c r="B16" s="4" t="s">
        <v>51</v>
      </c>
      <c r="C16" s="4" t="s">
        <v>51</v>
      </c>
      <c r="D16" s="4" t="s">
        <v>52</v>
      </c>
      <c r="E16" s="4" t="s">
        <v>51</v>
      </c>
      <c r="F16" s="4" t="s">
        <v>51</v>
      </c>
      <c r="G16" s="4" t="s">
        <v>52</v>
      </c>
      <c r="H16" s="4" t="s">
        <v>52</v>
      </c>
      <c r="I16" s="4" t="s">
        <v>52</v>
      </c>
      <c r="J16" s="4" t="s">
        <v>52</v>
      </c>
      <c r="K16" s="4" t="s">
        <v>51</v>
      </c>
      <c r="L16" s="4" t="s">
        <v>51</v>
      </c>
      <c r="M16" s="4" t="s">
        <v>51</v>
      </c>
      <c r="N16" s="4" t="s">
        <v>52</v>
      </c>
      <c r="O16" s="4" t="s">
        <v>51</v>
      </c>
      <c r="P16" s="4" t="s">
        <v>52</v>
      </c>
      <c r="T16" s="30">
        <f>COUNTIF(B16:P16, "W")</f>
        <v>8</v>
      </c>
      <c r="U16" s="30">
        <f>SUM(U17:U18)</f>
        <v>880</v>
      </c>
      <c r="V16" s="27">
        <f>SUM(B17:P17)+SUM(B18:P18)</f>
        <v>1012</v>
      </c>
    </row>
    <row r="17" spans="1:23" s="5" customFormat="1" hidden="1" x14ac:dyDescent="0.25">
      <c r="A17" s="16" t="s">
        <v>10</v>
      </c>
      <c r="B17" s="7">
        <v>44</v>
      </c>
      <c r="C17" s="4">
        <v>41</v>
      </c>
      <c r="D17" s="8">
        <v>42</v>
      </c>
      <c r="E17" s="7">
        <v>33</v>
      </c>
      <c r="F17" s="4">
        <v>29</v>
      </c>
      <c r="G17" s="8">
        <v>31</v>
      </c>
      <c r="H17" s="7">
        <v>32</v>
      </c>
      <c r="I17" s="4">
        <v>39</v>
      </c>
      <c r="J17" s="8">
        <v>33</v>
      </c>
      <c r="K17" s="7">
        <v>32</v>
      </c>
      <c r="L17" s="4">
        <v>42</v>
      </c>
      <c r="M17" s="8">
        <v>32</v>
      </c>
      <c r="N17" s="7">
        <v>29</v>
      </c>
      <c r="O17" s="4">
        <v>38</v>
      </c>
      <c r="P17" s="8">
        <v>35</v>
      </c>
      <c r="Q17" s="8"/>
      <c r="R17" s="8"/>
      <c r="S17" s="8"/>
      <c r="T17" s="30"/>
      <c r="U17" s="30">
        <f>V17-MIN(B17:P17)-MAX(B17:P17)</f>
        <v>459</v>
      </c>
      <c r="V17" s="27">
        <f>SUM(B17:P17)</f>
        <v>532</v>
      </c>
      <c r="W17" s="4"/>
    </row>
    <row r="18" spans="1:23" s="18" customFormat="1" ht="16.5" hidden="1" thickBot="1" x14ac:dyDescent="0.3">
      <c r="A18" s="17" t="s">
        <v>11</v>
      </c>
      <c r="B18" s="28">
        <v>38</v>
      </c>
      <c r="C18" s="24">
        <v>36</v>
      </c>
      <c r="D18" s="29">
        <v>26</v>
      </c>
      <c r="E18" s="28">
        <v>30</v>
      </c>
      <c r="F18" s="24">
        <v>29</v>
      </c>
      <c r="G18" s="29">
        <v>23</v>
      </c>
      <c r="H18" s="28">
        <v>31</v>
      </c>
      <c r="I18" s="24">
        <v>40</v>
      </c>
      <c r="J18" s="29">
        <v>19</v>
      </c>
      <c r="K18" s="28">
        <v>30</v>
      </c>
      <c r="L18" s="24">
        <v>34</v>
      </c>
      <c r="M18" s="29">
        <v>36</v>
      </c>
      <c r="N18" s="28">
        <v>32</v>
      </c>
      <c r="O18" s="24">
        <v>38</v>
      </c>
      <c r="P18" s="29">
        <v>38</v>
      </c>
      <c r="Q18" s="29"/>
      <c r="R18" s="29"/>
      <c r="S18" s="29"/>
      <c r="T18" s="31"/>
      <c r="U18" s="30">
        <f>V18-MIN(B18:P18)-MAX(B18:P18)</f>
        <v>421</v>
      </c>
      <c r="V18" s="27">
        <f>SUM(B18:P18)</f>
        <v>480</v>
      </c>
      <c r="W18" s="24"/>
    </row>
    <row r="19" spans="1:23" ht="16.5" hidden="1" thickBot="1" x14ac:dyDescent="0.3">
      <c r="A19" s="3"/>
      <c r="T19" s="30"/>
      <c r="U19" s="30"/>
    </row>
    <row r="20" spans="1:23" s="20" customFormat="1" hidden="1" x14ac:dyDescent="0.25">
      <c r="A20" s="10"/>
      <c r="B20" s="19" t="s">
        <v>33</v>
      </c>
      <c r="C20" s="20" t="s">
        <v>21</v>
      </c>
      <c r="D20" s="21" t="s">
        <v>35</v>
      </c>
      <c r="E20" s="19" t="s">
        <v>36</v>
      </c>
      <c r="F20" s="20" t="s">
        <v>34</v>
      </c>
      <c r="G20" s="21" t="s">
        <v>38</v>
      </c>
      <c r="H20" s="19" t="s">
        <v>36</v>
      </c>
      <c r="I20" s="20" t="s">
        <v>9</v>
      </c>
      <c r="J20" s="21" t="s">
        <v>35</v>
      </c>
      <c r="K20" s="19" t="s">
        <v>33</v>
      </c>
      <c r="L20" s="20" t="s">
        <v>15</v>
      </c>
      <c r="M20" s="21" t="s">
        <v>38</v>
      </c>
      <c r="N20" s="19" t="s">
        <v>33</v>
      </c>
      <c r="O20" s="20" t="s">
        <v>37</v>
      </c>
      <c r="P20" s="21" t="s">
        <v>35</v>
      </c>
      <c r="Q20" s="21"/>
      <c r="R20" s="21"/>
      <c r="S20" s="21"/>
      <c r="T20" s="25"/>
      <c r="U20" s="25"/>
      <c r="V20" s="26"/>
    </row>
    <row r="21" spans="1:23" s="4" customFormat="1" hidden="1" x14ac:dyDescent="0.25">
      <c r="A21" s="6"/>
      <c r="B21" s="7" t="s">
        <v>46</v>
      </c>
      <c r="C21" s="4" t="s">
        <v>54</v>
      </c>
      <c r="D21" s="8" t="s">
        <v>58</v>
      </c>
      <c r="E21" s="7" t="s">
        <v>46</v>
      </c>
      <c r="F21" s="4" t="s">
        <v>76</v>
      </c>
      <c r="G21" s="8" t="s">
        <v>77</v>
      </c>
      <c r="H21" s="7" t="s">
        <v>47</v>
      </c>
      <c r="I21" s="4" t="s">
        <v>81</v>
      </c>
      <c r="J21" s="8" t="s">
        <v>82</v>
      </c>
      <c r="K21" s="7" t="s">
        <v>49</v>
      </c>
      <c r="L21" s="4" t="s">
        <v>97</v>
      </c>
      <c r="M21" s="8" t="s">
        <v>98</v>
      </c>
      <c r="N21" s="7" t="s">
        <v>49</v>
      </c>
      <c r="O21" s="4" t="s">
        <v>66</v>
      </c>
      <c r="P21" s="8" t="s">
        <v>101</v>
      </c>
      <c r="Q21" s="8"/>
      <c r="R21" s="8"/>
      <c r="S21" s="8"/>
      <c r="T21" s="30"/>
      <c r="U21" s="30"/>
      <c r="V21" s="27"/>
    </row>
    <row r="22" spans="1:23" s="4" customFormat="1" hidden="1" x14ac:dyDescent="0.25">
      <c r="A22" s="15" t="s">
        <v>12</v>
      </c>
      <c r="B22" s="4" t="s">
        <v>52</v>
      </c>
      <c r="C22" s="4" t="s">
        <v>52</v>
      </c>
      <c r="D22" s="4" t="s">
        <v>52</v>
      </c>
      <c r="E22" s="4" t="s">
        <v>51</v>
      </c>
      <c r="F22" s="4" t="s">
        <v>52</v>
      </c>
      <c r="G22" s="4" t="s">
        <v>52</v>
      </c>
      <c r="H22" s="4" t="s">
        <v>51</v>
      </c>
      <c r="I22" s="4" t="s">
        <v>51</v>
      </c>
      <c r="J22" s="4" t="s">
        <v>51</v>
      </c>
      <c r="K22" s="4" t="s">
        <v>52</v>
      </c>
      <c r="L22" s="4" t="s">
        <v>52</v>
      </c>
      <c r="M22" s="4" t="s">
        <v>52</v>
      </c>
      <c r="N22" s="4" t="s">
        <v>51</v>
      </c>
      <c r="O22" s="4" t="s">
        <v>51</v>
      </c>
      <c r="P22" s="4" t="s">
        <v>51</v>
      </c>
      <c r="T22" s="30">
        <f>COUNTIF(B22:P22, "W")</f>
        <v>7</v>
      </c>
      <c r="U22" s="30">
        <f>SUM(U23:U24)</f>
        <v>946</v>
      </c>
      <c r="V22" s="27">
        <f>SUM(B23:P23)+SUM(B24:P24)</f>
        <v>1087</v>
      </c>
    </row>
    <row r="23" spans="1:23" s="5" customFormat="1" hidden="1" x14ac:dyDescent="0.25">
      <c r="A23" s="16" t="s">
        <v>13</v>
      </c>
      <c r="B23" s="7">
        <v>37</v>
      </c>
      <c r="C23" s="4">
        <v>36</v>
      </c>
      <c r="D23" s="8">
        <v>39</v>
      </c>
      <c r="E23" s="7">
        <v>47</v>
      </c>
      <c r="F23" s="4">
        <v>34</v>
      </c>
      <c r="G23" s="8">
        <v>35</v>
      </c>
      <c r="H23" s="7">
        <v>35</v>
      </c>
      <c r="I23" s="4">
        <v>42</v>
      </c>
      <c r="J23" s="8">
        <v>42</v>
      </c>
      <c r="K23" s="7">
        <v>28</v>
      </c>
      <c r="L23" s="4">
        <v>22</v>
      </c>
      <c r="M23" s="8">
        <v>26</v>
      </c>
      <c r="N23" s="7">
        <v>38</v>
      </c>
      <c r="O23" s="4">
        <v>39</v>
      </c>
      <c r="P23" s="8">
        <v>40</v>
      </c>
      <c r="Q23" s="8"/>
      <c r="R23" s="8"/>
      <c r="S23" s="8"/>
      <c r="T23" s="30"/>
      <c r="U23" s="30">
        <f>V23-MIN(B23:P23)-MAX(B23:P23)</f>
        <v>471</v>
      </c>
      <c r="V23" s="27">
        <f>SUM(B23:P23)</f>
        <v>540</v>
      </c>
      <c r="W23" s="4"/>
    </row>
    <row r="24" spans="1:23" s="18" customFormat="1" ht="16.5" hidden="1" thickBot="1" x14ac:dyDescent="0.3">
      <c r="A24" s="17" t="s">
        <v>14</v>
      </c>
      <c r="B24" s="28">
        <v>37</v>
      </c>
      <c r="C24" s="24">
        <v>42</v>
      </c>
      <c r="D24" s="29">
        <v>37</v>
      </c>
      <c r="E24" s="28">
        <v>48</v>
      </c>
      <c r="F24" s="24">
        <v>38</v>
      </c>
      <c r="G24" s="29">
        <v>38</v>
      </c>
      <c r="H24" s="28">
        <v>32</v>
      </c>
      <c r="I24" s="24">
        <v>38</v>
      </c>
      <c r="J24" s="29">
        <v>33</v>
      </c>
      <c r="K24" s="28">
        <v>24</v>
      </c>
      <c r="L24" s="24">
        <v>33</v>
      </c>
      <c r="M24" s="29">
        <v>28</v>
      </c>
      <c r="N24" s="28">
        <v>42</v>
      </c>
      <c r="O24" s="24">
        <v>37</v>
      </c>
      <c r="P24" s="29">
        <v>40</v>
      </c>
      <c r="Q24" s="29"/>
      <c r="R24" s="29"/>
      <c r="S24" s="29"/>
      <c r="T24" s="31"/>
      <c r="U24" s="30">
        <f>V24-MIN(B24:P24)-MAX(B24:P24)</f>
        <v>475</v>
      </c>
      <c r="V24" s="27">
        <f>SUM(B24:P24)</f>
        <v>547</v>
      </c>
      <c r="W24" s="24"/>
    </row>
    <row r="25" spans="1:23" ht="16.5" hidden="1" thickBot="1" x14ac:dyDescent="0.3">
      <c r="A25" s="3"/>
      <c r="T25" s="30"/>
      <c r="U25" s="30"/>
    </row>
    <row r="26" spans="1:23" s="20" customFormat="1" x14ac:dyDescent="0.25">
      <c r="A26" s="10"/>
      <c r="B26" s="19" t="s">
        <v>33</v>
      </c>
      <c r="C26" s="20" t="s">
        <v>8</v>
      </c>
      <c r="D26" s="21" t="s">
        <v>38</v>
      </c>
      <c r="E26" s="19" t="s">
        <v>36</v>
      </c>
      <c r="F26" s="20" t="s">
        <v>39</v>
      </c>
      <c r="G26" s="21" t="s">
        <v>35</v>
      </c>
      <c r="H26" s="19" t="s">
        <v>33</v>
      </c>
      <c r="I26" s="20" t="s">
        <v>18</v>
      </c>
      <c r="J26" s="21" t="s">
        <v>35</v>
      </c>
      <c r="K26" s="19" t="s">
        <v>36</v>
      </c>
      <c r="L26" s="20" t="s">
        <v>40</v>
      </c>
      <c r="M26" s="21" t="s">
        <v>38</v>
      </c>
      <c r="N26" s="19" t="s">
        <v>33</v>
      </c>
      <c r="O26" s="20" t="s">
        <v>34</v>
      </c>
      <c r="P26" s="21" t="s">
        <v>35</v>
      </c>
      <c r="Q26" s="21" t="s">
        <v>33</v>
      </c>
      <c r="R26" s="21" t="s">
        <v>21</v>
      </c>
      <c r="S26" s="21" t="s">
        <v>38</v>
      </c>
      <c r="U26" s="25"/>
      <c r="V26" s="26"/>
    </row>
    <row r="27" spans="1:23" s="4" customFormat="1" x14ac:dyDescent="0.25">
      <c r="A27" s="6"/>
      <c r="B27" s="7" t="s">
        <v>44</v>
      </c>
      <c r="C27" s="4" t="s">
        <v>60</v>
      </c>
      <c r="D27" s="8" t="s">
        <v>61</v>
      </c>
      <c r="E27" s="7" t="s">
        <v>50</v>
      </c>
      <c r="F27" s="4" t="s">
        <v>72</v>
      </c>
      <c r="G27" s="8" t="s">
        <v>73</v>
      </c>
      <c r="H27" s="7" t="s">
        <v>45</v>
      </c>
      <c r="I27" s="4" t="s">
        <v>83</v>
      </c>
      <c r="J27" s="8" t="s">
        <v>85</v>
      </c>
      <c r="K27" s="7" t="s">
        <v>49</v>
      </c>
      <c r="L27" s="4" t="s">
        <v>97</v>
      </c>
      <c r="M27" s="8" t="s">
        <v>98</v>
      </c>
      <c r="N27" s="7" t="s">
        <v>46</v>
      </c>
      <c r="O27" s="4" t="s">
        <v>67</v>
      </c>
      <c r="P27" s="8" t="s">
        <v>100</v>
      </c>
      <c r="Q27" s="8" t="s">
        <v>103</v>
      </c>
      <c r="R27" s="8" t="s">
        <v>104</v>
      </c>
      <c r="S27" s="8" t="s">
        <v>105</v>
      </c>
      <c r="T27" s="30"/>
      <c r="U27" s="30"/>
      <c r="V27" s="27"/>
    </row>
    <row r="28" spans="1:23" s="4" customFormat="1" x14ac:dyDescent="0.25">
      <c r="A28" s="15" t="s">
        <v>15</v>
      </c>
      <c r="B28" s="4" t="s">
        <v>51</v>
      </c>
      <c r="C28" s="4" t="s">
        <v>51</v>
      </c>
      <c r="D28" s="4" t="s">
        <v>51</v>
      </c>
      <c r="E28" s="4" t="s">
        <v>51</v>
      </c>
      <c r="F28" s="4" t="s">
        <v>51</v>
      </c>
      <c r="G28" s="4" t="s">
        <v>51</v>
      </c>
      <c r="H28" s="4" t="s">
        <v>51</v>
      </c>
      <c r="I28" s="4" t="s">
        <v>51</v>
      </c>
      <c r="J28" s="4" t="s">
        <v>51</v>
      </c>
      <c r="K28" s="4" t="s">
        <v>51</v>
      </c>
      <c r="L28" s="4" t="s">
        <v>51</v>
      </c>
      <c r="M28" s="4" t="s">
        <v>51</v>
      </c>
      <c r="N28" s="4" t="s">
        <v>51</v>
      </c>
      <c r="O28" s="4" t="s">
        <v>51</v>
      </c>
      <c r="P28" s="4" t="s">
        <v>51</v>
      </c>
      <c r="Q28" s="4" t="s">
        <v>51</v>
      </c>
      <c r="R28" s="4" t="s">
        <v>51</v>
      </c>
      <c r="S28" s="4" t="s">
        <v>51</v>
      </c>
      <c r="T28" s="30">
        <f>COUNTIF(B28:P28, "W")</f>
        <v>15</v>
      </c>
      <c r="U28" s="30">
        <f>SUM(U29:U30)</f>
        <v>1062</v>
      </c>
      <c r="V28" s="27">
        <f>SUM(B29:P29)+SUM(B30:P30)</f>
        <v>1225</v>
      </c>
    </row>
    <row r="29" spans="1:23" s="5" customFormat="1" x14ac:dyDescent="0.25">
      <c r="A29" s="16" t="s">
        <v>16</v>
      </c>
      <c r="B29" s="7">
        <v>39</v>
      </c>
      <c r="C29" s="4">
        <v>31</v>
      </c>
      <c r="D29" s="8">
        <v>35</v>
      </c>
      <c r="E29" s="7">
        <v>38</v>
      </c>
      <c r="F29" s="4">
        <v>35</v>
      </c>
      <c r="G29" s="8">
        <v>39</v>
      </c>
      <c r="H29" s="7">
        <v>50</v>
      </c>
      <c r="I29" s="4">
        <v>41</v>
      </c>
      <c r="J29" s="8">
        <v>36</v>
      </c>
      <c r="K29" s="7">
        <v>38</v>
      </c>
      <c r="L29" s="4">
        <v>41</v>
      </c>
      <c r="M29" s="8">
        <v>39</v>
      </c>
      <c r="N29" s="7">
        <v>44</v>
      </c>
      <c r="O29" s="4">
        <v>41</v>
      </c>
      <c r="P29" s="8">
        <v>41</v>
      </c>
      <c r="Q29" s="8">
        <v>45</v>
      </c>
      <c r="R29" s="8">
        <v>39</v>
      </c>
      <c r="S29" s="8">
        <v>48</v>
      </c>
      <c r="T29" s="30"/>
      <c r="U29" s="30">
        <f>V29-MIN(B29:P29)-MAX(B29:P29)</f>
        <v>507</v>
      </c>
      <c r="V29" s="27">
        <f>SUM(B29:P29)</f>
        <v>588</v>
      </c>
      <c r="W29" s="4"/>
    </row>
    <row r="30" spans="1:23" s="18" customFormat="1" ht="16.5" thickBot="1" x14ac:dyDescent="0.3">
      <c r="A30" s="17" t="s">
        <v>17</v>
      </c>
      <c r="B30" s="28">
        <v>46</v>
      </c>
      <c r="C30" s="24">
        <v>45</v>
      </c>
      <c r="D30" s="29">
        <v>45</v>
      </c>
      <c r="E30" s="28">
        <v>40</v>
      </c>
      <c r="F30" s="24">
        <v>41</v>
      </c>
      <c r="G30" s="29">
        <v>43</v>
      </c>
      <c r="H30" s="28">
        <v>48</v>
      </c>
      <c r="I30" s="24">
        <v>38</v>
      </c>
      <c r="J30" s="29">
        <v>34</v>
      </c>
      <c r="K30" s="28">
        <v>38</v>
      </c>
      <c r="L30" s="24">
        <v>42</v>
      </c>
      <c r="M30" s="29">
        <v>46</v>
      </c>
      <c r="N30" s="28">
        <v>46</v>
      </c>
      <c r="O30" s="24">
        <v>44</v>
      </c>
      <c r="P30" s="29">
        <v>41</v>
      </c>
      <c r="Q30" s="29">
        <v>46</v>
      </c>
      <c r="R30" s="29">
        <v>47</v>
      </c>
      <c r="S30" s="29">
        <v>47</v>
      </c>
      <c r="T30" s="31"/>
      <c r="U30" s="30">
        <f>V30-MIN(B30:P30)-MAX(B30:P30)</f>
        <v>555</v>
      </c>
      <c r="V30" s="27">
        <f>SUM(B30:P30)</f>
        <v>637</v>
      </c>
      <c r="W30" s="24"/>
    </row>
    <row r="31" spans="1:23" ht="16.5" hidden="1" thickBot="1" x14ac:dyDescent="0.3">
      <c r="A31" s="3"/>
      <c r="T31" s="30"/>
      <c r="U31" s="30"/>
    </row>
    <row r="32" spans="1:23" s="20" customFormat="1" hidden="1" x14ac:dyDescent="0.25">
      <c r="A32" s="10"/>
      <c r="B32" s="19" t="s">
        <v>33</v>
      </c>
      <c r="C32" s="20" t="s">
        <v>37</v>
      </c>
      <c r="D32" s="21" t="s">
        <v>35</v>
      </c>
      <c r="E32" s="19" t="s">
        <v>36</v>
      </c>
      <c r="F32" s="20" t="s">
        <v>21</v>
      </c>
      <c r="G32" s="21" t="s">
        <v>38</v>
      </c>
      <c r="H32" s="19" t="s">
        <v>36</v>
      </c>
      <c r="I32" s="20" t="s">
        <v>15</v>
      </c>
      <c r="J32" s="21" t="s">
        <v>35</v>
      </c>
      <c r="K32" s="19" t="s">
        <v>33</v>
      </c>
      <c r="L32" s="20" t="s">
        <v>9</v>
      </c>
      <c r="M32" s="21" t="s">
        <v>38</v>
      </c>
      <c r="N32" s="19" t="s">
        <v>36</v>
      </c>
      <c r="O32" s="20" t="s">
        <v>8</v>
      </c>
      <c r="P32" s="21" t="s">
        <v>38</v>
      </c>
      <c r="Q32" s="21"/>
      <c r="R32" s="21"/>
      <c r="S32" s="21"/>
      <c r="T32" s="25"/>
      <c r="U32" s="25"/>
      <c r="V32" s="26"/>
    </row>
    <row r="33" spans="1:23" s="4" customFormat="1" hidden="1" x14ac:dyDescent="0.25">
      <c r="A33" s="6"/>
      <c r="B33" s="7" t="s">
        <v>41</v>
      </c>
      <c r="C33" s="4" t="s">
        <v>56</v>
      </c>
      <c r="D33" s="8" t="s">
        <v>57</v>
      </c>
      <c r="E33" s="7" t="s">
        <v>42</v>
      </c>
      <c r="F33" s="4" t="s">
        <v>70</v>
      </c>
      <c r="G33" s="8" t="s">
        <v>71</v>
      </c>
      <c r="H33" s="7" t="s">
        <v>45</v>
      </c>
      <c r="I33" s="4" t="s">
        <v>83</v>
      </c>
      <c r="J33" s="8" t="s">
        <v>85</v>
      </c>
      <c r="K33" s="7" t="s">
        <v>41</v>
      </c>
      <c r="L33" s="4" t="s">
        <v>95</v>
      </c>
      <c r="M33" s="8" t="s">
        <v>96</v>
      </c>
      <c r="N33" s="7" t="s">
        <v>64</v>
      </c>
      <c r="O33" s="4" t="s">
        <v>65</v>
      </c>
      <c r="P33" s="8" t="s">
        <v>90</v>
      </c>
      <c r="Q33" s="8"/>
      <c r="R33" s="8"/>
      <c r="S33" s="8"/>
      <c r="T33" s="30"/>
      <c r="U33" s="30"/>
      <c r="V33" s="27"/>
    </row>
    <row r="34" spans="1:23" s="4" customFormat="1" hidden="1" x14ac:dyDescent="0.25">
      <c r="A34" s="15" t="s">
        <v>18</v>
      </c>
      <c r="B34" s="4" t="s">
        <v>52</v>
      </c>
      <c r="C34" s="4" t="s">
        <v>52</v>
      </c>
      <c r="D34" s="4" t="s">
        <v>51</v>
      </c>
      <c r="E34" s="4" t="s">
        <v>51</v>
      </c>
      <c r="F34" s="4" t="s">
        <v>51</v>
      </c>
      <c r="G34" s="4" t="s">
        <v>51</v>
      </c>
      <c r="H34" s="4" t="s">
        <v>52</v>
      </c>
      <c r="I34" s="4" t="s">
        <v>52</v>
      </c>
      <c r="J34" s="4" t="s">
        <v>51</v>
      </c>
      <c r="K34" s="4" t="s">
        <v>52</v>
      </c>
      <c r="L34" s="4" t="s">
        <v>52</v>
      </c>
      <c r="M34" s="4" t="s">
        <v>51</v>
      </c>
      <c r="N34" s="4" t="s">
        <v>51</v>
      </c>
      <c r="O34" s="4" t="s">
        <v>52</v>
      </c>
      <c r="P34" s="4" t="s">
        <v>51</v>
      </c>
      <c r="T34" s="30">
        <f>COUNTIF(B34:P34, "W")</f>
        <v>8</v>
      </c>
      <c r="U34" s="30">
        <f>SUM(U35:U36)</f>
        <v>944.5</v>
      </c>
      <c r="V34" s="27">
        <f>SUM(B35:P35)+SUM(B36:P36)</f>
        <v>1093.5</v>
      </c>
    </row>
    <row r="35" spans="1:23" s="5" customFormat="1" hidden="1" x14ac:dyDescent="0.25">
      <c r="A35" s="16" t="s">
        <v>19</v>
      </c>
      <c r="B35" s="7">
        <v>32</v>
      </c>
      <c r="C35" s="4">
        <v>34</v>
      </c>
      <c r="D35" s="8">
        <v>42</v>
      </c>
      <c r="E35" s="7">
        <v>43</v>
      </c>
      <c r="F35" s="4">
        <v>33</v>
      </c>
      <c r="G35" s="8">
        <v>32</v>
      </c>
      <c r="H35" s="7">
        <v>40</v>
      </c>
      <c r="I35" s="4">
        <v>33</v>
      </c>
      <c r="J35" s="8">
        <v>28</v>
      </c>
      <c r="K35" s="7">
        <v>30</v>
      </c>
      <c r="L35" s="4">
        <v>33</v>
      </c>
      <c r="M35" s="8">
        <v>35</v>
      </c>
      <c r="N35" s="7">
        <v>36.5</v>
      </c>
      <c r="O35" s="4">
        <v>33</v>
      </c>
      <c r="P35" s="8">
        <v>38</v>
      </c>
      <c r="Q35" s="8"/>
      <c r="R35" s="8"/>
      <c r="S35" s="8"/>
      <c r="T35" s="30"/>
      <c r="U35" s="30">
        <f>V35-MIN(B35:P35)-MAX(B35:P35)</f>
        <v>451.5</v>
      </c>
      <c r="V35" s="27">
        <f>SUM(B35:P35)</f>
        <v>522.5</v>
      </c>
      <c r="W35" s="4"/>
    </row>
    <row r="36" spans="1:23" s="18" customFormat="1" ht="16.5" hidden="1" thickBot="1" x14ac:dyDescent="0.3">
      <c r="A36" s="17" t="s">
        <v>20</v>
      </c>
      <c r="B36" s="28">
        <v>33</v>
      </c>
      <c r="C36" s="24">
        <v>32</v>
      </c>
      <c r="D36" s="29">
        <v>38</v>
      </c>
      <c r="E36" s="28">
        <v>48</v>
      </c>
      <c r="F36" s="24">
        <v>38</v>
      </c>
      <c r="G36" s="29">
        <v>39</v>
      </c>
      <c r="H36" s="28">
        <v>48</v>
      </c>
      <c r="I36" s="24">
        <v>39</v>
      </c>
      <c r="J36" s="29">
        <v>34</v>
      </c>
      <c r="K36" s="28">
        <v>30</v>
      </c>
      <c r="L36" s="24">
        <v>39</v>
      </c>
      <c r="M36" s="29">
        <v>35</v>
      </c>
      <c r="N36" s="28">
        <v>40</v>
      </c>
      <c r="O36" s="24">
        <v>34</v>
      </c>
      <c r="P36" s="29">
        <v>44</v>
      </c>
      <c r="Q36" s="29"/>
      <c r="R36" s="29"/>
      <c r="S36" s="29"/>
      <c r="T36" s="31"/>
      <c r="U36" s="30">
        <f>V36-MIN(B36:P36)-MAX(B36:P36)</f>
        <v>493</v>
      </c>
      <c r="V36" s="27">
        <f>SUM(B36:P36)</f>
        <v>571</v>
      </c>
      <c r="W36" s="24"/>
    </row>
    <row r="37" spans="1:23" ht="16.5" hidden="1" thickBot="1" x14ac:dyDescent="0.3">
      <c r="A37" s="3"/>
      <c r="T37" s="30"/>
      <c r="U37" s="30"/>
    </row>
    <row r="38" spans="1:23" s="20" customFormat="1" x14ac:dyDescent="0.25">
      <c r="A38" s="10"/>
      <c r="B38" s="19" t="s">
        <v>36</v>
      </c>
      <c r="C38" s="20" t="s">
        <v>40</v>
      </c>
      <c r="D38" s="21" t="s">
        <v>35</v>
      </c>
      <c r="E38" s="19" t="s">
        <v>33</v>
      </c>
      <c r="F38" s="20" t="s">
        <v>18</v>
      </c>
      <c r="G38" s="21" t="s">
        <v>38</v>
      </c>
      <c r="H38" s="19" t="s">
        <v>36</v>
      </c>
      <c r="I38" s="20" t="s">
        <v>5</v>
      </c>
      <c r="J38" s="21" t="s">
        <v>38</v>
      </c>
      <c r="K38" s="19" t="s">
        <v>33</v>
      </c>
      <c r="L38" s="20" t="s">
        <v>8</v>
      </c>
      <c r="M38" s="21" t="s">
        <v>35</v>
      </c>
      <c r="N38" s="19" t="s">
        <v>36</v>
      </c>
      <c r="O38" s="20" t="s">
        <v>9</v>
      </c>
      <c r="P38" s="21" t="s">
        <v>38</v>
      </c>
      <c r="Q38" s="21" t="s">
        <v>36</v>
      </c>
      <c r="R38" s="21" t="s">
        <v>15</v>
      </c>
      <c r="S38" s="21" t="s">
        <v>38</v>
      </c>
      <c r="T38" s="25"/>
      <c r="U38" s="25"/>
      <c r="V38" s="26"/>
    </row>
    <row r="39" spans="1:23" s="4" customFormat="1" x14ac:dyDescent="0.25">
      <c r="A39" s="6"/>
      <c r="B39" s="7" t="s">
        <v>46</v>
      </c>
      <c r="C39" s="4" t="s">
        <v>54</v>
      </c>
      <c r="D39" s="8" t="s">
        <v>58</v>
      </c>
      <c r="E39" s="7" t="s">
        <v>42</v>
      </c>
      <c r="F39" s="4" t="s">
        <v>70</v>
      </c>
      <c r="G39" s="8" t="s">
        <v>71</v>
      </c>
      <c r="H39" s="7" t="s">
        <v>41</v>
      </c>
      <c r="I39" s="4" t="s">
        <v>84</v>
      </c>
      <c r="J39" s="8" t="s">
        <v>86</v>
      </c>
      <c r="K39" s="7" t="s">
        <v>42</v>
      </c>
      <c r="L39" s="4" t="s">
        <v>89</v>
      </c>
      <c r="M39" s="8" t="s">
        <v>92</v>
      </c>
      <c r="N39" s="7" t="s">
        <v>48</v>
      </c>
      <c r="O39" s="4" t="s">
        <v>68</v>
      </c>
      <c r="P39" s="8" t="s">
        <v>99</v>
      </c>
      <c r="Q39" s="8" t="s">
        <v>103</v>
      </c>
      <c r="R39" s="8" t="s">
        <v>104</v>
      </c>
      <c r="S39" s="8" t="s">
        <v>105</v>
      </c>
      <c r="T39" s="30"/>
      <c r="U39" s="30"/>
      <c r="V39" s="27"/>
    </row>
    <row r="40" spans="1:23" s="4" customFormat="1" x14ac:dyDescent="0.25">
      <c r="A40" s="15" t="s">
        <v>21</v>
      </c>
      <c r="B40" s="4" t="s">
        <v>51</v>
      </c>
      <c r="C40" s="4" t="s">
        <v>51</v>
      </c>
      <c r="D40" s="4" t="s">
        <v>51</v>
      </c>
      <c r="E40" s="4" t="s">
        <v>52</v>
      </c>
      <c r="F40" s="4" t="s">
        <v>52</v>
      </c>
      <c r="G40" s="4" t="s">
        <v>52</v>
      </c>
      <c r="H40" s="4" t="s">
        <v>51</v>
      </c>
      <c r="I40" s="4" t="s">
        <v>52</v>
      </c>
      <c r="J40" s="4" t="s">
        <v>51</v>
      </c>
      <c r="K40" s="4" t="s">
        <v>51</v>
      </c>
      <c r="L40" s="4" t="s">
        <v>51</v>
      </c>
      <c r="M40" s="4" t="s">
        <v>51</v>
      </c>
      <c r="N40" s="4" t="s">
        <v>51</v>
      </c>
      <c r="O40" s="4" t="s">
        <v>52</v>
      </c>
      <c r="P40" s="4" t="s">
        <v>51</v>
      </c>
      <c r="Q40" s="4" t="s">
        <v>52</v>
      </c>
      <c r="R40" s="4" t="s">
        <v>52</v>
      </c>
      <c r="S40" s="4" t="s">
        <v>52</v>
      </c>
      <c r="T40" s="30">
        <f>COUNTIF(B40:P40, "W")</f>
        <v>10</v>
      </c>
      <c r="U40" s="30">
        <f>SUM(U41:U42)</f>
        <v>1052</v>
      </c>
      <c r="V40" s="27">
        <f>SUM(B41:P41)+SUM(B42:P42)</f>
        <v>1206</v>
      </c>
    </row>
    <row r="41" spans="1:23" s="5" customFormat="1" x14ac:dyDescent="0.25">
      <c r="A41" s="16" t="s">
        <v>22</v>
      </c>
      <c r="B41" s="7">
        <v>37</v>
      </c>
      <c r="C41" s="4">
        <v>34</v>
      </c>
      <c r="D41" s="8">
        <v>43</v>
      </c>
      <c r="E41" s="7">
        <v>42</v>
      </c>
      <c r="F41" s="4">
        <v>29</v>
      </c>
      <c r="G41" s="8">
        <v>32</v>
      </c>
      <c r="H41" s="7">
        <v>43</v>
      </c>
      <c r="I41" s="4">
        <v>32</v>
      </c>
      <c r="J41" s="8">
        <v>42</v>
      </c>
      <c r="K41" s="7">
        <v>44</v>
      </c>
      <c r="L41" s="4">
        <v>36</v>
      </c>
      <c r="M41" s="8">
        <v>44</v>
      </c>
      <c r="N41" s="7">
        <v>44</v>
      </c>
      <c r="O41" s="4">
        <v>40</v>
      </c>
      <c r="P41" s="8">
        <v>39</v>
      </c>
      <c r="Q41" s="8">
        <v>39</v>
      </c>
      <c r="R41" s="8">
        <v>43</v>
      </c>
      <c r="S41" s="8">
        <v>42</v>
      </c>
      <c r="T41" s="30"/>
      <c r="U41" s="30">
        <f>V41-MIN(B41:P41)-MAX(B41:P41)</f>
        <v>508</v>
      </c>
      <c r="V41" s="27">
        <f>SUM(B41:P41)</f>
        <v>581</v>
      </c>
      <c r="W41" s="4"/>
    </row>
    <row r="42" spans="1:23" s="18" customFormat="1" ht="16.5" thickBot="1" x14ac:dyDescent="0.3">
      <c r="A42" s="17" t="s">
        <v>23</v>
      </c>
      <c r="B42" s="28">
        <v>45</v>
      </c>
      <c r="C42" s="24">
        <v>44</v>
      </c>
      <c r="D42" s="29">
        <v>49</v>
      </c>
      <c r="E42" s="28">
        <v>44</v>
      </c>
      <c r="F42" s="24">
        <v>35</v>
      </c>
      <c r="G42" s="29">
        <v>37</v>
      </c>
      <c r="H42" s="28">
        <v>44</v>
      </c>
      <c r="I42" s="24">
        <v>39</v>
      </c>
      <c r="J42" s="29">
        <v>47</v>
      </c>
      <c r="K42" s="28">
        <v>47</v>
      </c>
      <c r="L42" s="24">
        <v>38</v>
      </c>
      <c r="M42" s="29">
        <v>45</v>
      </c>
      <c r="N42" s="28">
        <v>42</v>
      </c>
      <c r="O42" s="24">
        <v>32</v>
      </c>
      <c r="P42" s="29">
        <v>37</v>
      </c>
      <c r="Q42" s="29">
        <v>39</v>
      </c>
      <c r="R42" s="29">
        <v>40</v>
      </c>
      <c r="S42" s="29">
        <v>48</v>
      </c>
      <c r="T42" s="31"/>
      <c r="U42" s="30">
        <f>V42-MIN(B42:P42)-MAX(B42:P42)</f>
        <v>544</v>
      </c>
      <c r="V42" s="27">
        <f>SUM(B42:P42)</f>
        <v>625</v>
      </c>
      <c r="W42" s="24"/>
    </row>
    <row r="43" spans="1:23" ht="16.5" thickBot="1" x14ac:dyDescent="0.3">
      <c r="A43" s="3"/>
      <c r="T43" s="30"/>
      <c r="U43" s="30"/>
    </row>
    <row r="44" spans="1:23" s="20" customFormat="1" x14ac:dyDescent="0.25">
      <c r="A44" s="10"/>
      <c r="B44" s="19" t="s">
        <v>36</v>
      </c>
      <c r="C44" s="20" t="s">
        <v>18</v>
      </c>
      <c r="D44" s="21" t="s">
        <v>35</v>
      </c>
      <c r="E44" s="19" t="s">
        <v>33</v>
      </c>
      <c r="F44" s="20" t="s">
        <v>5</v>
      </c>
      <c r="G44" s="21" t="s">
        <v>38</v>
      </c>
      <c r="H44" s="19" t="s">
        <v>36</v>
      </c>
      <c r="I44" s="20" t="s">
        <v>8</v>
      </c>
      <c r="J44" s="21" t="s">
        <v>38</v>
      </c>
      <c r="K44" s="19" t="s">
        <v>33</v>
      </c>
      <c r="L44" s="20" t="s">
        <v>39</v>
      </c>
      <c r="M44" s="21" t="s">
        <v>35</v>
      </c>
      <c r="N44" s="19" t="s">
        <v>36</v>
      </c>
      <c r="O44" s="20" t="s">
        <v>40</v>
      </c>
      <c r="P44" s="21" t="s">
        <v>35</v>
      </c>
      <c r="Q44" s="21" t="s">
        <v>36</v>
      </c>
      <c r="R44" s="21" t="s">
        <v>34</v>
      </c>
      <c r="S44" s="21" t="s">
        <v>35</v>
      </c>
      <c r="T44" s="25"/>
      <c r="U44" s="25"/>
      <c r="V44" s="26"/>
    </row>
    <row r="45" spans="1:23" s="4" customFormat="1" x14ac:dyDescent="0.25">
      <c r="A45" s="6" t="s">
        <v>106</v>
      </c>
      <c r="B45" s="7" t="s">
        <v>41</v>
      </c>
      <c r="C45" s="4" t="s">
        <v>56</v>
      </c>
      <c r="D45" s="8" t="s">
        <v>57</v>
      </c>
      <c r="E45" s="7" t="s">
        <v>45</v>
      </c>
      <c r="F45" s="4" t="s">
        <v>69</v>
      </c>
      <c r="G45" s="8" t="s">
        <v>55</v>
      </c>
      <c r="H45" s="7" t="s">
        <v>42</v>
      </c>
      <c r="I45" s="4" t="s">
        <v>87</v>
      </c>
      <c r="J45" s="8" t="s">
        <v>88</v>
      </c>
      <c r="K45" s="7" t="s">
        <v>46</v>
      </c>
      <c r="L45" s="4" t="s">
        <v>93</v>
      </c>
      <c r="M45" s="8" t="s">
        <v>94</v>
      </c>
      <c r="N45" s="7" t="s">
        <v>49</v>
      </c>
      <c r="O45" s="4" t="s">
        <v>66</v>
      </c>
      <c r="P45" s="8" t="s">
        <v>101</v>
      </c>
      <c r="Q45" s="8" t="s">
        <v>103</v>
      </c>
      <c r="R45" s="8" t="s">
        <v>104</v>
      </c>
      <c r="S45" s="8" t="s">
        <v>105</v>
      </c>
      <c r="T45" s="30"/>
      <c r="U45" s="30"/>
      <c r="V45" s="27"/>
    </row>
    <row r="46" spans="1:23" s="4" customFormat="1" x14ac:dyDescent="0.25">
      <c r="A46" s="15" t="s">
        <v>24</v>
      </c>
      <c r="B46" s="4" t="s">
        <v>51</v>
      </c>
      <c r="C46" s="4" t="s">
        <v>51</v>
      </c>
      <c r="D46" s="4" t="s">
        <v>52</v>
      </c>
      <c r="E46" s="4" t="s">
        <v>51</v>
      </c>
      <c r="F46" s="4" t="s">
        <v>52</v>
      </c>
      <c r="G46" s="4" t="s">
        <v>52</v>
      </c>
      <c r="H46" s="4" t="s">
        <v>51</v>
      </c>
      <c r="I46" s="4" t="s">
        <v>51</v>
      </c>
      <c r="J46" s="4" t="s">
        <v>51</v>
      </c>
      <c r="K46" s="4" t="s">
        <v>51</v>
      </c>
      <c r="L46" s="4" t="s">
        <v>51</v>
      </c>
      <c r="M46" s="4" t="s">
        <v>51</v>
      </c>
      <c r="N46" s="4" t="s">
        <v>52</v>
      </c>
      <c r="O46" s="4" t="s">
        <v>52</v>
      </c>
      <c r="P46" s="4" t="s">
        <v>52</v>
      </c>
      <c r="Q46" s="4" t="s">
        <v>51</v>
      </c>
      <c r="R46" s="4" t="s">
        <v>52</v>
      </c>
      <c r="S46" s="4" t="s">
        <v>51</v>
      </c>
      <c r="T46" s="30">
        <f>COUNTIF(B46:P46, "W")</f>
        <v>9</v>
      </c>
      <c r="U46" s="30">
        <f>SUM(U47:U48)</f>
        <v>938</v>
      </c>
      <c r="V46" s="27">
        <f>SUM(B47:P47)+SUM(B48:P48)</f>
        <v>1078</v>
      </c>
    </row>
    <row r="47" spans="1:23" s="5" customFormat="1" x14ac:dyDescent="0.25">
      <c r="A47" s="16" t="s">
        <v>25</v>
      </c>
      <c r="B47" s="7">
        <v>37</v>
      </c>
      <c r="C47" s="4">
        <v>37</v>
      </c>
      <c r="D47" s="8">
        <v>38</v>
      </c>
      <c r="E47" s="7">
        <v>43</v>
      </c>
      <c r="F47" s="4">
        <v>46</v>
      </c>
      <c r="G47" s="8">
        <v>22</v>
      </c>
      <c r="H47" s="7">
        <v>46</v>
      </c>
      <c r="I47" s="4">
        <v>44</v>
      </c>
      <c r="J47" s="8">
        <v>43</v>
      </c>
      <c r="K47" s="7">
        <v>33</v>
      </c>
      <c r="L47" s="4">
        <v>40</v>
      </c>
      <c r="M47" s="8">
        <v>34</v>
      </c>
      <c r="N47" s="7">
        <v>26</v>
      </c>
      <c r="O47" s="4">
        <v>36</v>
      </c>
      <c r="P47" s="8">
        <v>40</v>
      </c>
      <c r="Q47" s="8">
        <v>37</v>
      </c>
      <c r="R47" s="8">
        <v>38</v>
      </c>
      <c r="S47" s="8">
        <v>47</v>
      </c>
      <c r="T47" s="30"/>
      <c r="U47" s="30">
        <f>V47-MIN(B47:P47)-MAX(B47:P47)</f>
        <v>497</v>
      </c>
      <c r="V47" s="27">
        <f>SUM(B47:P47)</f>
        <v>565</v>
      </c>
      <c r="W47" s="4"/>
    </row>
    <row r="48" spans="1:23" s="18" customFormat="1" ht="16.5" thickBot="1" x14ac:dyDescent="0.3">
      <c r="A48" s="17" t="s">
        <v>26</v>
      </c>
      <c r="B48" s="28">
        <v>32</v>
      </c>
      <c r="C48" s="24">
        <v>30</v>
      </c>
      <c r="D48" s="29">
        <v>38</v>
      </c>
      <c r="E48" s="28">
        <v>40</v>
      </c>
      <c r="F48" s="24">
        <v>38</v>
      </c>
      <c r="G48" s="29">
        <v>26</v>
      </c>
      <c r="H48" s="28">
        <v>46</v>
      </c>
      <c r="I48" s="24">
        <v>37</v>
      </c>
      <c r="J48" s="29">
        <v>40</v>
      </c>
      <c r="K48" s="28">
        <v>30</v>
      </c>
      <c r="L48" s="24">
        <v>40</v>
      </c>
      <c r="M48" s="29">
        <v>29</v>
      </c>
      <c r="N48" s="28">
        <v>28</v>
      </c>
      <c r="O48" s="24">
        <v>29</v>
      </c>
      <c r="P48" s="29">
        <v>30</v>
      </c>
      <c r="Q48" s="29">
        <v>41</v>
      </c>
      <c r="R48" s="29">
        <v>34</v>
      </c>
      <c r="S48" s="29">
        <v>46</v>
      </c>
      <c r="T48" s="31"/>
      <c r="U48" s="30">
        <f>V48-MIN(B48:P48)-MAX(B48:P48)</f>
        <v>441</v>
      </c>
      <c r="V48" s="27">
        <f>SUM(B48:P48)</f>
        <v>513</v>
      </c>
      <c r="W48" s="24"/>
    </row>
    <row r="49" spans="1:23" ht="16.5" hidden="1" thickBot="1" x14ac:dyDescent="0.3">
      <c r="A49" s="3"/>
      <c r="T49" s="30"/>
      <c r="U49" s="30"/>
    </row>
    <row r="50" spans="1:23" s="20" customFormat="1" hidden="1" x14ac:dyDescent="0.25">
      <c r="A50" s="19"/>
      <c r="B50" s="19" t="s">
        <v>36</v>
      </c>
      <c r="C50" s="20" t="s">
        <v>9</v>
      </c>
      <c r="D50" s="21" t="s">
        <v>38</v>
      </c>
      <c r="E50" s="19" t="s">
        <v>33</v>
      </c>
      <c r="F50" s="20" t="s">
        <v>15</v>
      </c>
      <c r="G50" s="21" t="s">
        <v>35</v>
      </c>
      <c r="H50" s="19" t="s">
        <v>33</v>
      </c>
      <c r="I50" s="20" t="s">
        <v>34</v>
      </c>
      <c r="J50" s="21" t="s">
        <v>38</v>
      </c>
      <c r="K50" s="19" t="s">
        <v>36</v>
      </c>
      <c r="L50" s="20" t="s">
        <v>37</v>
      </c>
      <c r="M50" s="21" t="s">
        <v>35</v>
      </c>
      <c r="N50" s="19" t="s">
        <v>33</v>
      </c>
      <c r="O50" s="20" t="s">
        <v>5</v>
      </c>
      <c r="P50" s="21" t="s">
        <v>38</v>
      </c>
      <c r="Q50" s="21"/>
      <c r="R50" s="21"/>
      <c r="S50" s="21"/>
      <c r="T50" s="25"/>
      <c r="U50" s="25"/>
      <c r="V50" s="26"/>
    </row>
    <row r="51" spans="1:23" s="4" customFormat="1" hidden="1" x14ac:dyDescent="0.25">
      <c r="A51" s="7"/>
      <c r="B51" s="7" t="s">
        <v>45</v>
      </c>
      <c r="C51" s="4" t="s">
        <v>53</v>
      </c>
      <c r="D51" s="8" t="s">
        <v>59</v>
      </c>
      <c r="E51" s="7" t="s">
        <v>50</v>
      </c>
      <c r="F51" s="4" t="s">
        <v>72</v>
      </c>
      <c r="G51" s="8" t="s">
        <v>73</v>
      </c>
      <c r="H51" s="7" t="s">
        <v>46</v>
      </c>
      <c r="I51" s="4" t="s">
        <v>78</v>
      </c>
      <c r="J51" s="8" t="s">
        <v>79</v>
      </c>
      <c r="K51" s="7" t="s">
        <v>46</v>
      </c>
      <c r="L51" s="4" t="s">
        <v>93</v>
      </c>
      <c r="M51" s="8" t="s">
        <v>94</v>
      </c>
      <c r="N51" s="7" t="s">
        <v>41</v>
      </c>
      <c r="O51" s="4" t="s">
        <v>61</v>
      </c>
      <c r="P51" s="8" t="s">
        <v>80</v>
      </c>
      <c r="Q51" s="8"/>
      <c r="R51" s="8"/>
      <c r="S51" s="8"/>
      <c r="T51" s="30"/>
      <c r="U51" s="30"/>
      <c r="V51" s="27"/>
    </row>
    <row r="52" spans="1:23" s="4" customFormat="1" hidden="1" x14ac:dyDescent="0.25">
      <c r="A52" s="15" t="s">
        <v>27</v>
      </c>
      <c r="B52" s="4" t="s">
        <v>52</v>
      </c>
      <c r="C52" s="4" t="s">
        <v>52</v>
      </c>
      <c r="D52" s="4" t="s">
        <v>51</v>
      </c>
      <c r="E52" s="4" t="s">
        <v>52</v>
      </c>
      <c r="F52" s="4" t="s">
        <v>52</v>
      </c>
      <c r="G52" s="4" t="s">
        <v>52</v>
      </c>
      <c r="H52" s="4" t="s">
        <v>52</v>
      </c>
      <c r="I52" s="4" t="s">
        <v>52</v>
      </c>
      <c r="J52" s="4" t="s">
        <v>51</v>
      </c>
      <c r="K52" s="4" t="s">
        <v>52</v>
      </c>
      <c r="L52" s="4" t="s">
        <v>52</v>
      </c>
      <c r="M52" s="4" t="s">
        <v>52</v>
      </c>
      <c r="N52" s="4" t="s">
        <v>52</v>
      </c>
      <c r="O52" s="4" t="s">
        <v>52</v>
      </c>
      <c r="P52" s="4" t="s">
        <v>51</v>
      </c>
      <c r="T52" s="30">
        <f>COUNTIF(B52:P52, "W")</f>
        <v>3</v>
      </c>
      <c r="U52" s="30">
        <f>SUM(U53:U54)</f>
        <v>877</v>
      </c>
      <c r="V52" s="27">
        <f>SUM(B53:P53)+SUM(B54:P54)</f>
        <v>1012</v>
      </c>
    </row>
    <row r="53" spans="1:23" s="5" customFormat="1" hidden="1" x14ac:dyDescent="0.25">
      <c r="A53" s="16" t="s">
        <v>28</v>
      </c>
      <c r="B53" s="7">
        <v>37</v>
      </c>
      <c r="C53" s="4">
        <v>34</v>
      </c>
      <c r="D53" s="8">
        <v>30</v>
      </c>
      <c r="E53" s="7">
        <v>32</v>
      </c>
      <c r="F53" s="4">
        <v>28</v>
      </c>
      <c r="G53" s="8">
        <v>32</v>
      </c>
      <c r="H53" s="7">
        <v>39</v>
      </c>
      <c r="I53" s="4">
        <v>33</v>
      </c>
      <c r="J53" s="8">
        <v>37</v>
      </c>
      <c r="K53" s="7">
        <v>27</v>
      </c>
      <c r="L53" s="4">
        <v>32</v>
      </c>
      <c r="M53" s="8">
        <v>31</v>
      </c>
      <c r="N53" s="7">
        <v>31</v>
      </c>
      <c r="O53" s="4">
        <v>26</v>
      </c>
      <c r="P53" s="8">
        <v>34</v>
      </c>
      <c r="Q53" s="8"/>
      <c r="R53" s="8"/>
      <c r="S53" s="8"/>
      <c r="T53" s="30"/>
      <c r="U53" s="30">
        <f>V53-MIN(B53:P53)-MAX(B53:P53)</f>
        <v>418</v>
      </c>
      <c r="V53" s="27">
        <f>SUM(B53:P53)</f>
        <v>483</v>
      </c>
      <c r="W53" s="4"/>
    </row>
    <row r="54" spans="1:23" s="18" customFormat="1" ht="16.5" hidden="1" thickBot="1" x14ac:dyDescent="0.3">
      <c r="A54" s="17" t="s">
        <v>29</v>
      </c>
      <c r="B54" s="28">
        <v>40</v>
      </c>
      <c r="C54" s="24">
        <v>38</v>
      </c>
      <c r="D54" s="29">
        <v>40</v>
      </c>
      <c r="E54" s="28">
        <v>36</v>
      </c>
      <c r="F54" s="24">
        <v>31</v>
      </c>
      <c r="G54" s="29">
        <v>31</v>
      </c>
      <c r="H54" s="28">
        <v>35</v>
      </c>
      <c r="I54" s="24">
        <v>43</v>
      </c>
      <c r="J54" s="29">
        <v>38</v>
      </c>
      <c r="K54" s="28">
        <v>27</v>
      </c>
      <c r="L54" s="24">
        <v>35</v>
      </c>
      <c r="M54" s="29">
        <v>29</v>
      </c>
      <c r="N54" s="28">
        <v>33</v>
      </c>
      <c r="O54" s="24">
        <v>37</v>
      </c>
      <c r="P54" s="29">
        <v>36</v>
      </c>
      <c r="Q54" s="29"/>
      <c r="R54" s="29"/>
      <c r="S54" s="29"/>
      <c r="T54" s="31"/>
      <c r="U54" s="30">
        <f>V54-MIN(B54:P54)-MAX(B54:P54)</f>
        <v>459</v>
      </c>
      <c r="V54" s="27">
        <f>SUM(B54:P54)</f>
        <v>529</v>
      </c>
      <c r="W54" s="24"/>
    </row>
    <row r="55" spans="1:23" ht="16.5" thickBot="1" x14ac:dyDescent="0.3">
      <c r="A55" s="3"/>
      <c r="T55" s="30"/>
      <c r="U55" s="30"/>
    </row>
    <row r="56" spans="1:23" s="20" customFormat="1" x14ac:dyDescent="0.25">
      <c r="A56" s="19"/>
      <c r="B56" s="19" t="s">
        <v>36</v>
      </c>
      <c r="C56" s="20" t="s">
        <v>5</v>
      </c>
      <c r="D56" s="21" t="s">
        <v>35</v>
      </c>
      <c r="E56" s="19" t="s">
        <v>33</v>
      </c>
      <c r="F56" s="20" t="s">
        <v>40</v>
      </c>
      <c r="G56" s="21" t="s">
        <v>38</v>
      </c>
      <c r="H56" s="19" t="s">
        <v>36</v>
      </c>
      <c r="I56" s="20" t="s">
        <v>39</v>
      </c>
      <c r="J56" s="21" t="s">
        <v>38</v>
      </c>
      <c r="K56" s="19" t="s">
        <v>33</v>
      </c>
      <c r="L56" s="20" t="s">
        <v>5</v>
      </c>
      <c r="M56" s="21" t="s">
        <v>35</v>
      </c>
      <c r="N56" s="19" t="s">
        <v>36</v>
      </c>
      <c r="O56" s="20" t="s">
        <v>15</v>
      </c>
      <c r="P56" s="21" t="s">
        <v>35</v>
      </c>
      <c r="Q56" s="21" t="s">
        <v>33</v>
      </c>
      <c r="R56" s="21" t="s">
        <v>37</v>
      </c>
      <c r="S56" s="21" t="s">
        <v>35</v>
      </c>
      <c r="T56" s="25"/>
      <c r="U56" s="25"/>
      <c r="V56" s="26"/>
    </row>
    <row r="57" spans="1:23" s="4" customFormat="1" x14ac:dyDescent="0.25">
      <c r="A57" s="7" t="s">
        <v>107</v>
      </c>
      <c r="B57" s="7" t="s">
        <v>42</v>
      </c>
      <c r="C57" s="4" t="s">
        <v>43</v>
      </c>
      <c r="D57" s="8" t="s">
        <v>55</v>
      </c>
      <c r="E57" s="7" t="s">
        <v>46</v>
      </c>
      <c r="F57" s="4" t="s">
        <v>76</v>
      </c>
      <c r="G57" s="8" t="s">
        <v>77</v>
      </c>
      <c r="H57" s="7" t="s">
        <v>46</v>
      </c>
      <c r="I57" s="4" t="s">
        <v>78</v>
      </c>
      <c r="J57" s="8" t="s">
        <v>79</v>
      </c>
      <c r="K57" s="7" t="s">
        <v>47</v>
      </c>
      <c r="L57" s="4" t="s">
        <v>90</v>
      </c>
      <c r="M57" s="8" t="s">
        <v>91</v>
      </c>
      <c r="N57" s="7" t="s">
        <v>46</v>
      </c>
      <c r="O57" s="4" t="s">
        <v>67</v>
      </c>
      <c r="P57" s="8" t="s">
        <v>100</v>
      </c>
      <c r="Q57" s="8" t="s">
        <v>103</v>
      </c>
      <c r="R57" s="8" t="s">
        <v>104</v>
      </c>
      <c r="S57" s="8" t="s">
        <v>105</v>
      </c>
      <c r="T57" s="30"/>
      <c r="U57" s="30"/>
      <c r="V57" s="27"/>
    </row>
    <row r="58" spans="1:23" s="4" customFormat="1" x14ac:dyDescent="0.25">
      <c r="A58" s="15" t="s">
        <v>30</v>
      </c>
      <c r="B58" s="4" t="s">
        <v>51</v>
      </c>
      <c r="C58" s="4" t="s">
        <v>51</v>
      </c>
      <c r="D58" s="4" t="s">
        <v>51</v>
      </c>
      <c r="E58" s="4" t="s">
        <v>52</v>
      </c>
      <c r="F58" s="4" t="s">
        <v>51</v>
      </c>
      <c r="G58" s="4" t="s">
        <v>51</v>
      </c>
      <c r="H58" s="4" t="s">
        <v>51</v>
      </c>
      <c r="I58" s="4" t="s">
        <v>51</v>
      </c>
      <c r="J58" s="4" t="s">
        <v>52</v>
      </c>
      <c r="K58" s="4" t="s">
        <v>51</v>
      </c>
      <c r="L58" s="4" t="s">
        <v>51</v>
      </c>
      <c r="M58" s="4" t="s">
        <v>51</v>
      </c>
      <c r="N58" s="4" t="s">
        <v>52</v>
      </c>
      <c r="O58" s="4" t="s">
        <v>52</v>
      </c>
      <c r="P58" s="4" t="s">
        <v>52</v>
      </c>
      <c r="Q58" s="4" t="s">
        <v>52</v>
      </c>
      <c r="R58" s="4" t="s">
        <v>51</v>
      </c>
      <c r="S58" s="4" t="s">
        <v>52</v>
      </c>
      <c r="T58" s="30">
        <f>COUNTIF(B58:P58, "W")</f>
        <v>10</v>
      </c>
      <c r="U58" s="30">
        <f>SUM(U59:U60)</f>
        <v>1019</v>
      </c>
      <c r="V58" s="27">
        <f>SUM(B59:P59)+SUM(B60:P60)</f>
        <v>1166</v>
      </c>
    </row>
    <row r="59" spans="1:23" s="5" customFormat="1" x14ac:dyDescent="0.25">
      <c r="A59" s="16" t="s">
        <v>31</v>
      </c>
      <c r="B59" s="7">
        <v>45</v>
      </c>
      <c r="C59" s="4">
        <v>35</v>
      </c>
      <c r="D59" s="8">
        <v>38</v>
      </c>
      <c r="E59" s="7">
        <v>40</v>
      </c>
      <c r="F59" s="4">
        <v>36</v>
      </c>
      <c r="G59" s="8">
        <v>37</v>
      </c>
      <c r="H59" s="7">
        <v>44</v>
      </c>
      <c r="I59" s="4">
        <v>42</v>
      </c>
      <c r="J59" s="8">
        <v>32</v>
      </c>
      <c r="K59" s="7">
        <v>40</v>
      </c>
      <c r="L59" s="4">
        <v>41</v>
      </c>
      <c r="M59" s="8">
        <v>37</v>
      </c>
      <c r="N59" s="7">
        <v>42</v>
      </c>
      <c r="O59" s="4">
        <v>26</v>
      </c>
      <c r="P59" s="8">
        <v>38</v>
      </c>
      <c r="Q59" s="8">
        <v>38</v>
      </c>
      <c r="R59" s="8">
        <v>36</v>
      </c>
      <c r="S59" s="8">
        <v>42</v>
      </c>
      <c r="T59" s="30"/>
      <c r="U59" s="30">
        <f>V59-MIN(B59:P59)-MAX(B59:P59)</f>
        <v>502</v>
      </c>
      <c r="V59" s="27">
        <f>SUM(B59:P59)</f>
        <v>573</v>
      </c>
      <c r="W59" s="4"/>
    </row>
    <row r="60" spans="1:23" s="18" customFormat="1" ht="16.5" thickBot="1" x14ac:dyDescent="0.3">
      <c r="A60" s="17" t="s">
        <v>32</v>
      </c>
      <c r="B60" s="28">
        <v>46</v>
      </c>
      <c r="C60" s="24">
        <v>37</v>
      </c>
      <c r="D60" s="29">
        <v>40</v>
      </c>
      <c r="E60" s="28">
        <v>43</v>
      </c>
      <c r="F60" s="24">
        <v>38</v>
      </c>
      <c r="G60" s="29">
        <v>36</v>
      </c>
      <c r="H60" s="28">
        <v>48</v>
      </c>
      <c r="I60" s="24">
        <v>40</v>
      </c>
      <c r="J60" s="29">
        <v>43</v>
      </c>
      <c r="K60" s="28">
        <v>40</v>
      </c>
      <c r="L60" s="24">
        <v>40</v>
      </c>
      <c r="M60" s="29">
        <v>41</v>
      </c>
      <c r="N60" s="28">
        <v>42</v>
      </c>
      <c r="O60" s="24">
        <v>28</v>
      </c>
      <c r="P60" s="29">
        <v>31</v>
      </c>
      <c r="Q60" s="29">
        <v>35</v>
      </c>
      <c r="R60" s="29">
        <v>40</v>
      </c>
      <c r="S60" s="29">
        <v>46</v>
      </c>
      <c r="T60" s="31"/>
      <c r="U60" s="30">
        <f>V60-MIN(B60:P60)-MAX(B60:P60)</f>
        <v>517</v>
      </c>
      <c r="V60" s="27">
        <f>SUM(B60:P60)</f>
        <v>593</v>
      </c>
      <c r="W60" s="24"/>
    </row>
  </sheetData>
  <mergeCells count="6">
    <mergeCell ref="Q1:S1"/>
    <mergeCell ref="B1:D1"/>
    <mergeCell ref="E1:G1"/>
    <mergeCell ref="H1:J1"/>
    <mergeCell ref="K1:M1"/>
    <mergeCell ref="N1:P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>
      <selection activeCell="Q2" sqref="Q2"/>
    </sheetView>
  </sheetViews>
  <sheetFormatPr defaultColWidth="11" defaultRowHeight="15.75" x14ac:dyDescent="0.25"/>
  <cols>
    <col min="1" max="1" width="20.375" customWidth="1"/>
    <col min="2" max="2" width="8.5" style="7" customWidth="1"/>
    <col min="3" max="3" width="7.625" style="4" customWidth="1"/>
    <col min="4" max="4" width="6.125" style="8" customWidth="1"/>
    <col min="5" max="5" width="7.375" style="7" customWidth="1"/>
    <col min="6" max="6" width="6.875" style="4" customWidth="1"/>
    <col min="7" max="7" width="6.375" style="8" customWidth="1"/>
    <col min="8" max="8" width="7" style="7" customWidth="1"/>
    <col min="9" max="9" width="7" style="4" customWidth="1"/>
    <col min="10" max="10" width="7.125" style="8" customWidth="1"/>
    <col min="11" max="11" width="6.125" style="7" customWidth="1"/>
    <col min="12" max="12" width="7.125" style="4" customWidth="1"/>
    <col min="13" max="13" width="6" style="8" customWidth="1"/>
    <col min="14" max="14" width="6.375" style="7" customWidth="1"/>
    <col min="15" max="15" width="6.625" style="4" customWidth="1"/>
    <col min="16" max="16" width="7.125" style="8" customWidth="1"/>
    <col min="17" max="17" width="10.875" style="27"/>
    <col min="18" max="18" width="11.625" style="27" customWidth="1"/>
    <col min="19" max="19" width="8.625" style="27" customWidth="1"/>
    <col min="20" max="20" width="10.875" style="1"/>
  </cols>
  <sheetData>
    <row r="1" spans="1:20" ht="16.5" thickBot="1" x14ac:dyDescent="0.3">
      <c r="A1" s="2"/>
      <c r="B1" s="37" t="s">
        <v>0</v>
      </c>
      <c r="C1" s="38"/>
      <c r="D1" s="39"/>
      <c r="E1" s="37" t="s">
        <v>1</v>
      </c>
      <c r="F1" s="38"/>
      <c r="G1" s="39"/>
      <c r="H1" s="37" t="s">
        <v>2</v>
      </c>
      <c r="I1" s="38"/>
      <c r="J1" s="39"/>
      <c r="K1" s="37" t="s">
        <v>3</v>
      </c>
      <c r="L1" s="38"/>
      <c r="M1" s="39"/>
      <c r="N1" s="37" t="s">
        <v>4</v>
      </c>
      <c r="O1" s="38"/>
      <c r="P1" s="39"/>
      <c r="Q1" s="25" t="s">
        <v>108</v>
      </c>
      <c r="R1" s="25" t="s">
        <v>109</v>
      </c>
      <c r="S1" s="25" t="s">
        <v>110</v>
      </c>
    </row>
    <row r="2" spans="1:20" s="13" customFormat="1" ht="16.5" thickBot="1" x14ac:dyDescent="0.3">
      <c r="A2" s="32" t="s">
        <v>15</v>
      </c>
      <c r="B2" s="19" t="s">
        <v>51</v>
      </c>
      <c r="C2" s="20" t="s">
        <v>51</v>
      </c>
      <c r="D2" s="21" t="s">
        <v>51</v>
      </c>
      <c r="E2" s="19" t="s">
        <v>51</v>
      </c>
      <c r="F2" s="20" t="s">
        <v>51</v>
      </c>
      <c r="G2" s="21" t="s">
        <v>51</v>
      </c>
      <c r="H2" s="19" t="s">
        <v>51</v>
      </c>
      <c r="I2" s="20" t="s">
        <v>51</v>
      </c>
      <c r="J2" s="21" t="s">
        <v>51</v>
      </c>
      <c r="K2" s="19" t="s">
        <v>51</v>
      </c>
      <c r="L2" s="20" t="s">
        <v>51</v>
      </c>
      <c r="M2" s="21" t="s">
        <v>51</v>
      </c>
      <c r="N2" s="19" t="s">
        <v>51</v>
      </c>
      <c r="O2" s="20" t="s">
        <v>51</v>
      </c>
      <c r="P2" s="21" t="s">
        <v>51</v>
      </c>
      <c r="Q2" s="25">
        <f t="shared" ref="Q2:Q11" si="0">COUNTIF(B2:P2, "W")</f>
        <v>15</v>
      </c>
      <c r="R2" s="25">
        <f>Results!R28</f>
        <v>1062</v>
      </c>
      <c r="S2" s="25">
        <f>Results!S28</f>
        <v>1225</v>
      </c>
      <c r="T2" s="20"/>
    </row>
    <row r="3" spans="1:20" s="5" customFormat="1" ht="16.5" thickBot="1" x14ac:dyDescent="0.3">
      <c r="A3" s="15" t="s">
        <v>21</v>
      </c>
      <c r="B3" s="7" t="s">
        <v>51</v>
      </c>
      <c r="C3" s="4" t="s">
        <v>51</v>
      </c>
      <c r="D3" s="8" t="s">
        <v>51</v>
      </c>
      <c r="E3" s="7" t="s">
        <v>52</v>
      </c>
      <c r="F3" s="4" t="s">
        <v>52</v>
      </c>
      <c r="G3" s="8" t="s">
        <v>52</v>
      </c>
      <c r="H3" s="7" t="s">
        <v>51</v>
      </c>
      <c r="I3" s="4" t="s">
        <v>52</v>
      </c>
      <c r="J3" s="8" t="s">
        <v>51</v>
      </c>
      <c r="K3" s="7" t="s">
        <v>51</v>
      </c>
      <c r="L3" s="4" t="s">
        <v>51</v>
      </c>
      <c r="M3" s="8" t="s">
        <v>51</v>
      </c>
      <c r="N3" s="7" t="s">
        <v>51</v>
      </c>
      <c r="O3" s="4" t="s">
        <v>52</v>
      </c>
      <c r="P3" s="8" t="s">
        <v>51</v>
      </c>
      <c r="Q3" s="30">
        <f t="shared" si="0"/>
        <v>10</v>
      </c>
      <c r="R3" s="25">
        <f>Results!R40</f>
        <v>1052</v>
      </c>
      <c r="S3" s="25">
        <f>Results!S40</f>
        <v>1206</v>
      </c>
      <c r="T3" s="4"/>
    </row>
    <row r="4" spans="1:20" s="4" customFormat="1" ht="16.5" thickBot="1" x14ac:dyDescent="0.3">
      <c r="A4" s="15" t="s">
        <v>30</v>
      </c>
      <c r="B4" s="4" t="s">
        <v>51</v>
      </c>
      <c r="C4" s="4" t="s">
        <v>51</v>
      </c>
      <c r="D4" s="4" t="s">
        <v>51</v>
      </c>
      <c r="E4" s="4" t="s">
        <v>52</v>
      </c>
      <c r="F4" s="4" t="s">
        <v>51</v>
      </c>
      <c r="G4" s="4" t="s">
        <v>51</v>
      </c>
      <c r="H4" s="4" t="s">
        <v>51</v>
      </c>
      <c r="I4" s="4" t="s">
        <v>51</v>
      </c>
      <c r="J4" s="4" t="s">
        <v>52</v>
      </c>
      <c r="K4" s="4" t="s">
        <v>51</v>
      </c>
      <c r="L4" s="4" t="s">
        <v>51</v>
      </c>
      <c r="M4" s="4" t="s">
        <v>51</v>
      </c>
      <c r="N4" s="4" t="s">
        <v>52</v>
      </c>
      <c r="O4" s="4" t="s">
        <v>52</v>
      </c>
      <c r="P4" s="4" t="s">
        <v>52</v>
      </c>
      <c r="Q4" s="30">
        <f t="shared" si="0"/>
        <v>10</v>
      </c>
      <c r="R4" s="25">
        <f>Results!R58</f>
        <v>1019</v>
      </c>
      <c r="S4" s="25">
        <f>Results!S58</f>
        <v>1166</v>
      </c>
    </row>
    <row r="5" spans="1:20" s="5" customFormat="1" ht="16.5" thickBot="1" x14ac:dyDescent="0.3">
      <c r="A5" s="15" t="s">
        <v>24</v>
      </c>
      <c r="B5" s="7" t="s">
        <v>51</v>
      </c>
      <c r="C5" s="4" t="s">
        <v>51</v>
      </c>
      <c r="D5" s="8" t="s">
        <v>52</v>
      </c>
      <c r="E5" s="7" t="s">
        <v>51</v>
      </c>
      <c r="F5" s="4" t="s">
        <v>52</v>
      </c>
      <c r="G5" s="8" t="s">
        <v>52</v>
      </c>
      <c r="H5" s="7" t="s">
        <v>51</v>
      </c>
      <c r="I5" s="4" t="s">
        <v>51</v>
      </c>
      <c r="J5" s="8" t="s">
        <v>51</v>
      </c>
      <c r="K5" s="7" t="s">
        <v>51</v>
      </c>
      <c r="L5" s="4" t="s">
        <v>51</v>
      </c>
      <c r="M5" s="8" t="s">
        <v>51</v>
      </c>
      <c r="N5" s="7" t="s">
        <v>52</v>
      </c>
      <c r="O5" s="4" t="s">
        <v>52</v>
      </c>
      <c r="P5" s="8" t="s">
        <v>52</v>
      </c>
      <c r="Q5" s="30">
        <f t="shared" si="0"/>
        <v>9</v>
      </c>
      <c r="R5" s="25">
        <f>Results!R46</f>
        <v>938</v>
      </c>
      <c r="S5" s="25">
        <f>Results!S46</f>
        <v>1078</v>
      </c>
      <c r="T5" s="4"/>
    </row>
    <row r="6" spans="1:20" s="18" customFormat="1" ht="16.5" thickBot="1" x14ac:dyDescent="0.3">
      <c r="A6" s="15" t="s">
        <v>18</v>
      </c>
      <c r="B6" s="28" t="s">
        <v>52</v>
      </c>
      <c r="C6" s="24" t="s">
        <v>52</v>
      </c>
      <c r="D6" s="29" t="s">
        <v>51</v>
      </c>
      <c r="E6" s="28" t="s">
        <v>51</v>
      </c>
      <c r="F6" s="24" t="s">
        <v>51</v>
      </c>
      <c r="G6" s="29" t="s">
        <v>51</v>
      </c>
      <c r="H6" s="28" t="s">
        <v>52</v>
      </c>
      <c r="I6" s="24" t="s">
        <v>52</v>
      </c>
      <c r="J6" s="29" t="s">
        <v>51</v>
      </c>
      <c r="K6" s="28" t="s">
        <v>52</v>
      </c>
      <c r="L6" s="24" t="s">
        <v>52</v>
      </c>
      <c r="M6" s="29" t="s">
        <v>51</v>
      </c>
      <c r="N6" s="28" t="s">
        <v>51</v>
      </c>
      <c r="O6" s="24" t="s">
        <v>52</v>
      </c>
      <c r="P6" s="29" t="s">
        <v>51</v>
      </c>
      <c r="Q6" s="31">
        <f t="shared" si="0"/>
        <v>8</v>
      </c>
      <c r="R6" s="25">
        <f>Results!R34</f>
        <v>944.5</v>
      </c>
      <c r="S6" s="25">
        <f>Results!S34</f>
        <v>1093.5</v>
      </c>
      <c r="T6" s="24"/>
    </row>
    <row r="7" spans="1:20" ht="16.5" thickBot="1" x14ac:dyDescent="0.3">
      <c r="A7" s="35" t="s">
        <v>9</v>
      </c>
      <c r="B7" s="4" t="s">
        <v>51</v>
      </c>
      <c r="C7" s="4" t="s">
        <v>51</v>
      </c>
      <c r="D7" s="8" t="s">
        <v>52</v>
      </c>
      <c r="E7" s="7" t="s">
        <v>51</v>
      </c>
      <c r="F7" s="4" t="s">
        <v>51</v>
      </c>
      <c r="G7" s="8" t="s">
        <v>52</v>
      </c>
      <c r="H7" s="7" t="s">
        <v>52</v>
      </c>
      <c r="I7" s="4" t="s">
        <v>52</v>
      </c>
      <c r="J7" s="8" t="s">
        <v>52</v>
      </c>
      <c r="K7" s="7" t="s">
        <v>51</v>
      </c>
      <c r="L7" s="4" t="s">
        <v>51</v>
      </c>
      <c r="M7" s="8" t="s">
        <v>51</v>
      </c>
      <c r="N7" s="7" t="s">
        <v>52</v>
      </c>
      <c r="O7" s="4" t="s">
        <v>51</v>
      </c>
      <c r="P7" s="8" t="s">
        <v>52</v>
      </c>
      <c r="Q7" s="30">
        <f t="shared" si="0"/>
        <v>8</v>
      </c>
      <c r="R7" s="25">
        <f>Results!R16</f>
        <v>880</v>
      </c>
      <c r="S7" s="25">
        <f>Results!S16</f>
        <v>1012</v>
      </c>
    </row>
    <row r="8" spans="1:20" s="20" customFormat="1" ht="16.5" thickBot="1" x14ac:dyDescent="0.3">
      <c r="A8" s="15" t="s">
        <v>12</v>
      </c>
      <c r="B8" s="19" t="s">
        <v>52</v>
      </c>
      <c r="C8" s="20" t="s">
        <v>52</v>
      </c>
      <c r="D8" s="21" t="s">
        <v>52</v>
      </c>
      <c r="E8" s="19" t="s">
        <v>51</v>
      </c>
      <c r="F8" s="20" t="s">
        <v>52</v>
      </c>
      <c r="G8" s="21" t="s">
        <v>52</v>
      </c>
      <c r="H8" s="19" t="s">
        <v>51</v>
      </c>
      <c r="I8" s="20" t="s">
        <v>51</v>
      </c>
      <c r="J8" s="21" t="s">
        <v>51</v>
      </c>
      <c r="K8" s="19" t="s">
        <v>52</v>
      </c>
      <c r="L8" s="20" t="s">
        <v>52</v>
      </c>
      <c r="M8" s="21" t="s">
        <v>52</v>
      </c>
      <c r="N8" s="19" t="s">
        <v>51</v>
      </c>
      <c r="O8" s="20" t="s">
        <v>51</v>
      </c>
      <c r="P8" s="21" t="s">
        <v>51</v>
      </c>
      <c r="Q8" s="25">
        <f t="shared" si="0"/>
        <v>7</v>
      </c>
      <c r="R8" s="25">
        <f>Results!R22</f>
        <v>946</v>
      </c>
      <c r="S8" s="25">
        <f>Results!S22</f>
        <v>1087</v>
      </c>
    </row>
    <row r="9" spans="1:20" s="4" customFormat="1" ht="16.5" thickBot="1" x14ac:dyDescent="0.3">
      <c r="A9" s="15" t="s">
        <v>5</v>
      </c>
      <c r="B9" s="7" t="s">
        <v>52</v>
      </c>
      <c r="C9" s="4" t="s">
        <v>52</v>
      </c>
      <c r="D9" s="8" t="s">
        <v>52</v>
      </c>
      <c r="E9" s="7" t="s">
        <v>52</v>
      </c>
      <c r="F9" s="4" t="s">
        <v>51</v>
      </c>
      <c r="G9" s="8" t="s">
        <v>51</v>
      </c>
      <c r="H9" s="7" t="s">
        <v>52</v>
      </c>
      <c r="I9" s="4" t="s">
        <v>51</v>
      </c>
      <c r="J9" s="8" t="s">
        <v>52</v>
      </c>
      <c r="K9" s="7" t="s">
        <v>52</v>
      </c>
      <c r="L9" s="4" t="s">
        <v>52</v>
      </c>
      <c r="M9" s="8" t="s">
        <v>52</v>
      </c>
      <c r="N9" s="7" t="s">
        <v>51</v>
      </c>
      <c r="O9" s="4" t="s">
        <v>51</v>
      </c>
      <c r="P9" s="8" t="s">
        <v>52</v>
      </c>
      <c r="Q9" s="30">
        <f t="shared" si="0"/>
        <v>5</v>
      </c>
      <c r="R9" s="25">
        <f>Results!R4</f>
        <v>850</v>
      </c>
      <c r="S9" s="25">
        <f>Results!S4</f>
        <v>986</v>
      </c>
    </row>
    <row r="10" spans="1:20" s="4" customFormat="1" ht="16.5" thickBot="1" x14ac:dyDescent="0.3">
      <c r="A10" s="15" t="s">
        <v>27</v>
      </c>
      <c r="B10" s="4" t="s">
        <v>52</v>
      </c>
      <c r="C10" s="4" t="s">
        <v>52</v>
      </c>
      <c r="D10" s="4" t="s">
        <v>51</v>
      </c>
      <c r="E10" s="4" t="s">
        <v>52</v>
      </c>
      <c r="F10" s="4" t="s">
        <v>52</v>
      </c>
      <c r="G10" s="4" t="s">
        <v>52</v>
      </c>
      <c r="H10" s="4" t="s">
        <v>52</v>
      </c>
      <c r="I10" s="4" t="s">
        <v>52</v>
      </c>
      <c r="J10" s="4" t="s">
        <v>51</v>
      </c>
      <c r="K10" s="4" t="s">
        <v>52</v>
      </c>
      <c r="L10" s="4" t="s">
        <v>52</v>
      </c>
      <c r="M10" s="4" t="s">
        <v>52</v>
      </c>
      <c r="N10" s="4" t="s">
        <v>52</v>
      </c>
      <c r="O10" s="4" t="s">
        <v>52</v>
      </c>
      <c r="P10" s="4" t="s">
        <v>51</v>
      </c>
      <c r="Q10" s="30">
        <f t="shared" si="0"/>
        <v>3</v>
      </c>
      <c r="R10" s="25">
        <f>Results!R52</f>
        <v>877</v>
      </c>
      <c r="S10" s="25">
        <f>Results!S52</f>
        <v>1012</v>
      </c>
    </row>
    <row r="11" spans="1:20" s="5" customFormat="1" x14ac:dyDescent="0.25">
      <c r="A11" s="15" t="s">
        <v>8</v>
      </c>
      <c r="B11" s="7" t="s">
        <v>52</v>
      </c>
      <c r="C11" s="4" t="s">
        <v>52</v>
      </c>
      <c r="D11" s="8" t="s">
        <v>52</v>
      </c>
      <c r="E11" s="7" t="s">
        <v>52</v>
      </c>
      <c r="F11" s="4" t="s">
        <v>52</v>
      </c>
      <c r="G11" s="8" t="s">
        <v>51</v>
      </c>
      <c r="H11" s="7" t="s">
        <v>52</v>
      </c>
      <c r="I11" s="4" t="s">
        <v>52</v>
      </c>
      <c r="J11" s="8" t="s">
        <v>52</v>
      </c>
      <c r="K11" s="7" t="s">
        <v>52</v>
      </c>
      <c r="L11" s="4" t="s">
        <v>52</v>
      </c>
      <c r="M11" s="8" t="s">
        <v>52</v>
      </c>
      <c r="N11" s="7" t="s">
        <v>52</v>
      </c>
      <c r="O11" s="4" t="s">
        <v>51</v>
      </c>
      <c r="P11" s="8" t="s">
        <v>52</v>
      </c>
      <c r="Q11" s="30">
        <f t="shared" si="0"/>
        <v>2</v>
      </c>
      <c r="R11" s="25">
        <f>Results!R10</f>
        <v>793.5</v>
      </c>
      <c r="S11" s="25">
        <f>Results!S10</f>
        <v>920.5</v>
      </c>
      <c r="T11" s="4"/>
    </row>
    <row r="12" spans="1:20" s="18" customFormat="1" ht="16.5" hidden="1" thickBot="1" x14ac:dyDescent="0.3">
      <c r="A12" s="17" t="s">
        <v>17</v>
      </c>
      <c r="B12" s="28">
        <v>46</v>
      </c>
      <c r="C12" s="24">
        <v>45</v>
      </c>
      <c r="D12" s="29">
        <v>45</v>
      </c>
      <c r="E12" s="28">
        <v>40</v>
      </c>
      <c r="F12" s="24">
        <v>41</v>
      </c>
      <c r="G12" s="29">
        <v>43</v>
      </c>
      <c r="H12" s="28">
        <v>48</v>
      </c>
      <c r="I12" s="24">
        <v>38</v>
      </c>
      <c r="J12" s="29">
        <v>34</v>
      </c>
      <c r="K12" s="28">
        <v>38</v>
      </c>
      <c r="L12" s="24">
        <v>42</v>
      </c>
      <c r="M12" s="29">
        <v>46</v>
      </c>
      <c r="N12" s="28">
        <v>46</v>
      </c>
      <c r="O12" s="24">
        <v>44</v>
      </c>
      <c r="P12" s="29">
        <v>41</v>
      </c>
      <c r="Q12" s="31"/>
      <c r="R12" s="30">
        <f t="shared" ref="R12:R31" si="1">S12-MIN(B12:P12)-MAX(B12:P12)</f>
        <v>555</v>
      </c>
      <c r="S12" s="27">
        <f t="shared" ref="S12:S31" si="2">SUM(B12:P12)</f>
        <v>637</v>
      </c>
      <c r="T12" s="24"/>
    </row>
    <row r="13" spans="1:20" ht="16.5" hidden="1" thickBot="1" x14ac:dyDescent="0.3">
      <c r="A13" s="22" t="s">
        <v>23</v>
      </c>
      <c r="B13" s="7">
        <v>45</v>
      </c>
      <c r="C13" s="4">
        <v>44</v>
      </c>
      <c r="D13" s="8">
        <v>49</v>
      </c>
      <c r="E13" s="7">
        <v>44</v>
      </c>
      <c r="F13" s="4">
        <v>35</v>
      </c>
      <c r="G13" s="8">
        <v>37</v>
      </c>
      <c r="H13" s="7">
        <v>44</v>
      </c>
      <c r="I13" s="4">
        <v>39</v>
      </c>
      <c r="J13" s="8">
        <v>47</v>
      </c>
      <c r="K13" s="7">
        <v>47</v>
      </c>
      <c r="L13" s="4">
        <v>38</v>
      </c>
      <c r="M13" s="8">
        <v>45</v>
      </c>
      <c r="N13" s="7">
        <v>42</v>
      </c>
      <c r="O13" s="4">
        <v>32</v>
      </c>
      <c r="P13" s="8">
        <v>37</v>
      </c>
      <c r="Q13" s="30"/>
      <c r="R13" s="30">
        <f t="shared" si="1"/>
        <v>544</v>
      </c>
      <c r="S13" s="27">
        <f t="shared" si="2"/>
        <v>625</v>
      </c>
    </row>
    <row r="14" spans="1:20" s="20" customFormat="1" hidden="1" x14ac:dyDescent="0.25">
      <c r="A14" s="34" t="s">
        <v>32</v>
      </c>
      <c r="B14" s="19">
        <v>46</v>
      </c>
      <c r="C14" s="20">
        <v>37</v>
      </c>
      <c r="D14" s="21">
        <v>40</v>
      </c>
      <c r="E14" s="19">
        <v>43</v>
      </c>
      <c r="F14" s="20">
        <v>38</v>
      </c>
      <c r="G14" s="21">
        <v>36</v>
      </c>
      <c r="H14" s="19">
        <v>48</v>
      </c>
      <c r="I14" s="20">
        <v>40</v>
      </c>
      <c r="J14" s="21">
        <v>43</v>
      </c>
      <c r="K14" s="19">
        <v>40</v>
      </c>
      <c r="L14" s="20">
        <v>40</v>
      </c>
      <c r="M14" s="21">
        <v>41</v>
      </c>
      <c r="N14" s="19">
        <v>42</v>
      </c>
      <c r="O14" s="20">
        <v>28</v>
      </c>
      <c r="P14" s="21">
        <v>31</v>
      </c>
      <c r="Q14" s="25"/>
      <c r="R14" s="25">
        <f t="shared" si="1"/>
        <v>517</v>
      </c>
      <c r="S14" s="26">
        <f t="shared" si="2"/>
        <v>593</v>
      </c>
    </row>
    <row r="15" spans="1:20" s="4" customFormat="1" hidden="1" x14ac:dyDescent="0.25">
      <c r="A15" s="16" t="s">
        <v>22</v>
      </c>
      <c r="B15" s="7">
        <v>37</v>
      </c>
      <c r="C15" s="4">
        <v>34</v>
      </c>
      <c r="D15" s="8">
        <v>43</v>
      </c>
      <c r="E15" s="7">
        <v>42</v>
      </c>
      <c r="F15" s="4">
        <v>29</v>
      </c>
      <c r="G15" s="8">
        <v>32</v>
      </c>
      <c r="H15" s="7">
        <v>43</v>
      </c>
      <c r="I15" s="4">
        <v>32</v>
      </c>
      <c r="J15" s="8">
        <v>42</v>
      </c>
      <c r="K15" s="7">
        <v>44</v>
      </c>
      <c r="L15" s="4">
        <v>36</v>
      </c>
      <c r="M15" s="8">
        <v>44</v>
      </c>
      <c r="N15" s="7">
        <v>44</v>
      </c>
      <c r="O15" s="4">
        <v>40</v>
      </c>
      <c r="P15" s="8">
        <v>39</v>
      </c>
      <c r="Q15" s="30"/>
      <c r="R15" s="30">
        <f t="shared" si="1"/>
        <v>508</v>
      </c>
      <c r="S15" s="27">
        <f t="shared" si="2"/>
        <v>581</v>
      </c>
    </row>
    <row r="16" spans="1:20" s="4" customFormat="1" hidden="1" x14ac:dyDescent="0.25">
      <c r="A16" s="16" t="s">
        <v>16</v>
      </c>
      <c r="B16" s="4">
        <v>39</v>
      </c>
      <c r="C16" s="4">
        <v>31</v>
      </c>
      <c r="D16" s="4">
        <v>35</v>
      </c>
      <c r="E16" s="4">
        <v>38</v>
      </c>
      <c r="F16" s="4">
        <v>35</v>
      </c>
      <c r="G16" s="4">
        <v>39</v>
      </c>
      <c r="H16" s="4">
        <v>50</v>
      </c>
      <c r="I16" s="4">
        <v>41</v>
      </c>
      <c r="J16" s="4">
        <v>36</v>
      </c>
      <c r="K16" s="4">
        <v>38</v>
      </c>
      <c r="L16" s="4">
        <v>41</v>
      </c>
      <c r="M16" s="4">
        <v>39</v>
      </c>
      <c r="N16" s="4">
        <v>44</v>
      </c>
      <c r="O16" s="4">
        <v>41</v>
      </c>
      <c r="P16" s="4">
        <v>41</v>
      </c>
      <c r="Q16" s="30"/>
      <c r="R16" s="30">
        <f t="shared" si="1"/>
        <v>507</v>
      </c>
      <c r="S16" s="27">
        <f t="shared" si="2"/>
        <v>588</v>
      </c>
    </row>
    <row r="17" spans="1:20" s="5" customFormat="1" hidden="1" x14ac:dyDescent="0.25">
      <c r="A17" s="16" t="s">
        <v>31</v>
      </c>
      <c r="B17" s="7">
        <v>45</v>
      </c>
      <c r="C17" s="4">
        <v>35</v>
      </c>
      <c r="D17" s="8">
        <v>38</v>
      </c>
      <c r="E17" s="7">
        <v>40</v>
      </c>
      <c r="F17" s="4">
        <v>36</v>
      </c>
      <c r="G17" s="8">
        <v>37</v>
      </c>
      <c r="H17" s="7">
        <v>44</v>
      </c>
      <c r="I17" s="4">
        <v>42</v>
      </c>
      <c r="J17" s="8">
        <v>32</v>
      </c>
      <c r="K17" s="7">
        <v>40</v>
      </c>
      <c r="L17" s="4">
        <v>41</v>
      </c>
      <c r="M17" s="8">
        <v>37</v>
      </c>
      <c r="N17" s="7">
        <v>42</v>
      </c>
      <c r="O17" s="4">
        <v>26</v>
      </c>
      <c r="P17" s="8">
        <v>38</v>
      </c>
      <c r="Q17" s="30"/>
      <c r="R17" s="30">
        <f t="shared" si="1"/>
        <v>502</v>
      </c>
      <c r="S17" s="27">
        <f t="shared" si="2"/>
        <v>573</v>
      </c>
      <c r="T17" s="4"/>
    </row>
    <row r="18" spans="1:20" s="18" customFormat="1" ht="16.5" hidden="1" thickBot="1" x14ac:dyDescent="0.3">
      <c r="A18" s="17" t="s">
        <v>25</v>
      </c>
      <c r="B18" s="28">
        <v>37</v>
      </c>
      <c r="C18" s="24">
        <v>37</v>
      </c>
      <c r="D18" s="29">
        <v>38</v>
      </c>
      <c r="E18" s="28">
        <v>43</v>
      </c>
      <c r="F18" s="24">
        <v>46</v>
      </c>
      <c r="G18" s="29">
        <v>22</v>
      </c>
      <c r="H18" s="28">
        <v>46</v>
      </c>
      <c r="I18" s="24">
        <v>44</v>
      </c>
      <c r="J18" s="29">
        <v>43</v>
      </c>
      <c r="K18" s="28">
        <v>33</v>
      </c>
      <c r="L18" s="24">
        <v>40</v>
      </c>
      <c r="M18" s="29">
        <v>34</v>
      </c>
      <c r="N18" s="28">
        <v>26</v>
      </c>
      <c r="O18" s="24">
        <v>36</v>
      </c>
      <c r="P18" s="29">
        <v>40</v>
      </c>
      <c r="Q18" s="31"/>
      <c r="R18" s="30">
        <f t="shared" si="1"/>
        <v>497</v>
      </c>
      <c r="S18" s="27">
        <f t="shared" si="2"/>
        <v>565</v>
      </c>
      <c r="T18" s="24"/>
    </row>
    <row r="19" spans="1:20" ht="16.5" hidden="1" thickBot="1" x14ac:dyDescent="0.3">
      <c r="A19" s="22" t="s">
        <v>20</v>
      </c>
      <c r="B19" s="7">
        <v>33</v>
      </c>
      <c r="C19" s="4">
        <v>32</v>
      </c>
      <c r="D19" s="8">
        <v>38</v>
      </c>
      <c r="E19" s="7">
        <v>48</v>
      </c>
      <c r="F19" s="4">
        <v>38</v>
      </c>
      <c r="G19" s="8">
        <v>39</v>
      </c>
      <c r="H19" s="7">
        <v>48</v>
      </c>
      <c r="I19" s="4">
        <v>39</v>
      </c>
      <c r="J19" s="8">
        <v>34</v>
      </c>
      <c r="K19" s="7">
        <v>30</v>
      </c>
      <c r="L19" s="4">
        <v>39</v>
      </c>
      <c r="M19" s="8">
        <v>35</v>
      </c>
      <c r="N19" s="7">
        <v>40</v>
      </c>
      <c r="O19" s="4">
        <v>34</v>
      </c>
      <c r="P19" s="8">
        <v>44</v>
      </c>
      <c r="Q19" s="30"/>
      <c r="R19" s="30">
        <f t="shared" si="1"/>
        <v>493</v>
      </c>
      <c r="S19" s="27">
        <f t="shared" si="2"/>
        <v>571</v>
      </c>
    </row>
    <row r="20" spans="1:20" s="20" customFormat="1" hidden="1" x14ac:dyDescent="0.25">
      <c r="A20" s="34" t="s">
        <v>14</v>
      </c>
      <c r="B20" s="19">
        <v>37</v>
      </c>
      <c r="C20" s="20">
        <v>42</v>
      </c>
      <c r="D20" s="21">
        <v>37</v>
      </c>
      <c r="E20" s="19">
        <v>48</v>
      </c>
      <c r="F20" s="20">
        <v>38</v>
      </c>
      <c r="G20" s="21">
        <v>38</v>
      </c>
      <c r="H20" s="19">
        <v>32</v>
      </c>
      <c r="I20" s="20">
        <v>38</v>
      </c>
      <c r="J20" s="21">
        <v>33</v>
      </c>
      <c r="K20" s="19">
        <v>24</v>
      </c>
      <c r="L20" s="20">
        <v>33</v>
      </c>
      <c r="M20" s="21">
        <v>28</v>
      </c>
      <c r="N20" s="19">
        <v>42</v>
      </c>
      <c r="O20" s="20">
        <v>37</v>
      </c>
      <c r="P20" s="21">
        <v>40</v>
      </c>
      <c r="Q20" s="25"/>
      <c r="R20" s="25">
        <f t="shared" si="1"/>
        <v>475</v>
      </c>
      <c r="S20" s="26">
        <f t="shared" si="2"/>
        <v>547</v>
      </c>
    </row>
    <row r="21" spans="1:20" s="4" customFormat="1" hidden="1" x14ac:dyDescent="0.25">
      <c r="A21" s="16" t="s">
        <v>13</v>
      </c>
      <c r="B21" s="7">
        <v>37</v>
      </c>
      <c r="C21" s="4">
        <v>36</v>
      </c>
      <c r="D21" s="8">
        <v>39</v>
      </c>
      <c r="E21" s="7">
        <v>47</v>
      </c>
      <c r="F21" s="4">
        <v>34</v>
      </c>
      <c r="G21" s="8">
        <v>35</v>
      </c>
      <c r="H21" s="7">
        <v>35</v>
      </c>
      <c r="I21" s="4">
        <v>42</v>
      </c>
      <c r="J21" s="8">
        <v>42</v>
      </c>
      <c r="K21" s="7">
        <v>28</v>
      </c>
      <c r="L21" s="4">
        <v>22</v>
      </c>
      <c r="M21" s="8">
        <v>26</v>
      </c>
      <c r="N21" s="7">
        <v>38</v>
      </c>
      <c r="O21" s="4">
        <v>39</v>
      </c>
      <c r="P21" s="8">
        <v>40</v>
      </c>
      <c r="Q21" s="30"/>
      <c r="R21" s="30">
        <f t="shared" si="1"/>
        <v>471</v>
      </c>
      <c r="S21" s="27">
        <f t="shared" si="2"/>
        <v>540</v>
      </c>
    </row>
    <row r="22" spans="1:20" s="4" customFormat="1" hidden="1" x14ac:dyDescent="0.25">
      <c r="A22" s="16" t="s">
        <v>10</v>
      </c>
      <c r="B22" s="4">
        <v>44</v>
      </c>
      <c r="C22" s="4">
        <v>41</v>
      </c>
      <c r="D22" s="4">
        <v>42</v>
      </c>
      <c r="E22" s="4">
        <v>33</v>
      </c>
      <c r="F22" s="4">
        <v>29</v>
      </c>
      <c r="G22" s="4">
        <v>31</v>
      </c>
      <c r="H22" s="4">
        <v>32</v>
      </c>
      <c r="I22" s="4">
        <v>39</v>
      </c>
      <c r="J22" s="4">
        <v>33</v>
      </c>
      <c r="K22" s="4">
        <v>32</v>
      </c>
      <c r="L22" s="4">
        <v>42</v>
      </c>
      <c r="M22" s="4">
        <v>32</v>
      </c>
      <c r="N22" s="4">
        <v>29</v>
      </c>
      <c r="O22" s="4">
        <v>38</v>
      </c>
      <c r="P22" s="4">
        <v>35</v>
      </c>
      <c r="Q22" s="30"/>
      <c r="R22" s="30">
        <f t="shared" si="1"/>
        <v>459</v>
      </c>
      <c r="S22" s="27">
        <f t="shared" si="2"/>
        <v>532</v>
      </c>
    </row>
    <row r="23" spans="1:20" s="5" customFormat="1" hidden="1" x14ac:dyDescent="0.25">
      <c r="A23" s="16" t="s">
        <v>29</v>
      </c>
      <c r="B23" s="7">
        <v>40</v>
      </c>
      <c r="C23" s="4">
        <v>38</v>
      </c>
      <c r="D23" s="8">
        <v>40</v>
      </c>
      <c r="E23" s="7">
        <v>36</v>
      </c>
      <c r="F23" s="4">
        <v>31</v>
      </c>
      <c r="G23" s="8">
        <v>31</v>
      </c>
      <c r="H23" s="7">
        <v>35</v>
      </c>
      <c r="I23" s="4">
        <v>43</v>
      </c>
      <c r="J23" s="8">
        <v>38</v>
      </c>
      <c r="K23" s="7">
        <v>27</v>
      </c>
      <c r="L23" s="4">
        <v>35</v>
      </c>
      <c r="M23" s="8">
        <v>29</v>
      </c>
      <c r="N23" s="7">
        <v>33</v>
      </c>
      <c r="O23" s="4">
        <v>37</v>
      </c>
      <c r="P23" s="8">
        <v>36</v>
      </c>
      <c r="Q23" s="30"/>
      <c r="R23" s="30">
        <f t="shared" si="1"/>
        <v>459</v>
      </c>
      <c r="S23" s="27">
        <f t="shared" si="2"/>
        <v>529</v>
      </c>
      <c r="T23" s="4"/>
    </row>
    <row r="24" spans="1:20" s="18" customFormat="1" ht="16.5" hidden="1" thickBot="1" x14ac:dyDescent="0.3">
      <c r="A24" s="17" t="s">
        <v>19</v>
      </c>
      <c r="B24" s="28">
        <v>32</v>
      </c>
      <c r="C24" s="24">
        <v>34</v>
      </c>
      <c r="D24" s="29">
        <v>42</v>
      </c>
      <c r="E24" s="28">
        <v>43</v>
      </c>
      <c r="F24" s="24">
        <v>33</v>
      </c>
      <c r="G24" s="29">
        <v>32</v>
      </c>
      <c r="H24" s="28">
        <v>40</v>
      </c>
      <c r="I24" s="24">
        <v>33</v>
      </c>
      <c r="J24" s="29">
        <v>28</v>
      </c>
      <c r="K24" s="28">
        <v>30</v>
      </c>
      <c r="L24" s="24">
        <v>33</v>
      </c>
      <c r="M24" s="29">
        <v>35</v>
      </c>
      <c r="N24" s="28">
        <v>36.5</v>
      </c>
      <c r="O24" s="24">
        <v>33</v>
      </c>
      <c r="P24" s="29">
        <v>38</v>
      </c>
      <c r="Q24" s="31"/>
      <c r="R24" s="30">
        <f t="shared" si="1"/>
        <v>451.5</v>
      </c>
      <c r="S24" s="27">
        <f t="shared" si="2"/>
        <v>522.5</v>
      </c>
      <c r="T24" s="24"/>
    </row>
    <row r="25" spans="1:20" ht="16.5" hidden="1" thickBot="1" x14ac:dyDescent="0.3">
      <c r="A25" s="22" t="s">
        <v>26</v>
      </c>
      <c r="B25" s="7">
        <v>32</v>
      </c>
      <c r="C25" s="4">
        <v>30</v>
      </c>
      <c r="D25" s="8">
        <v>38</v>
      </c>
      <c r="E25" s="7">
        <v>40</v>
      </c>
      <c r="F25" s="4">
        <v>38</v>
      </c>
      <c r="G25" s="8">
        <v>26</v>
      </c>
      <c r="H25" s="7">
        <v>46</v>
      </c>
      <c r="I25" s="4">
        <v>37</v>
      </c>
      <c r="J25" s="8">
        <v>40</v>
      </c>
      <c r="K25" s="7">
        <v>30</v>
      </c>
      <c r="L25" s="4">
        <v>40</v>
      </c>
      <c r="M25" s="8">
        <v>29</v>
      </c>
      <c r="N25" s="7">
        <v>28</v>
      </c>
      <c r="O25" s="4">
        <v>29</v>
      </c>
      <c r="P25" s="8">
        <v>30</v>
      </c>
      <c r="Q25" s="30"/>
      <c r="R25" s="30">
        <f t="shared" si="1"/>
        <v>441</v>
      </c>
      <c r="S25" s="27">
        <f t="shared" si="2"/>
        <v>513</v>
      </c>
    </row>
    <row r="26" spans="1:20" s="20" customFormat="1" hidden="1" x14ac:dyDescent="0.25">
      <c r="A26" s="34" t="s">
        <v>62</v>
      </c>
      <c r="B26" s="19">
        <v>28</v>
      </c>
      <c r="C26" s="20">
        <v>33</v>
      </c>
      <c r="D26" s="21">
        <v>32</v>
      </c>
      <c r="E26" s="19">
        <v>31</v>
      </c>
      <c r="F26" s="20">
        <v>26</v>
      </c>
      <c r="G26" s="21">
        <v>31</v>
      </c>
      <c r="H26" s="19">
        <v>42</v>
      </c>
      <c r="I26" s="20">
        <v>40</v>
      </c>
      <c r="J26" s="21">
        <v>35</v>
      </c>
      <c r="K26" s="19">
        <v>35</v>
      </c>
      <c r="L26" s="20">
        <v>41</v>
      </c>
      <c r="M26" s="21">
        <v>46</v>
      </c>
      <c r="N26" s="19">
        <v>28</v>
      </c>
      <c r="O26" s="20">
        <v>35</v>
      </c>
      <c r="P26" s="21">
        <v>29</v>
      </c>
      <c r="Q26" s="25"/>
      <c r="R26" s="25">
        <f t="shared" si="1"/>
        <v>440</v>
      </c>
      <c r="S26" s="26">
        <f t="shared" si="2"/>
        <v>512</v>
      </c>
    </row>
    <row r="27" spans="1:20" s="4" customFormat="1" hidden="1" x14ac:dyDescent="0.25">
      <c r="A27" s="16" t="s">
        <v>6</v>
      </c>
      <c r="B27" s="7">
        <v>36</v>
      </c>
      <c r="C27" s="4">
        <v>33</v>
      </c>
      <c r="D27" s="8">
        <v>30</v>
      </c>
      <c r="E27" s="7">
        <v>42</v>
      </c>
      <c r="F27" s="4">
        <v>47</v>
      </c>
      <c r="G27" s="8">
        <v>33</v>
      </c>
      <c r="H27" s="7">
        <v>30</v>
      </c>
      <c r="I27" s="4">
        <v>41</v>
      </c>
      <c r="J27" s="8">
        <v>37</v>
      </c>
      <c r="K27" s="7">
        <v>25</v>
      </c>
      <c r="L27" s="4">
        <v>23</v>
      </c>
      <c r="M27" s="8">
        <v>26</v>
      </c>
      <c r="N27" s="7">
        <v>32</v>
      </c>
      <c r="O27" s="4">
        <v>38</v>
      </c>
      <c r="P27" s="8">
        <v>32</v>
      </c>
      <c r="Q27" s="30"/>
      <c r="R27" s="30">
        <f t="shared" si="1"/>
        <v>435</v>
      </c>
      <c r="S27" s="27">
        <f t="shared" si="2"/>
        <v>505</v>
      </c>
    </row>
    <row r="28" spans="1:20" s="4" customFormat="1" hidden="1" x14ac:dyDescent="0.25">
      <c r="A28" s="16" t="s">
        <v>11</v>
      </c>
      <c r="B28" s="4">
        <v>38</v>
      </c>
      <c r="C28" s="4">
        <v>36</v>
      </c>
      <c r="D28" s="4">
        <v>26</v>
      </c>
      <c r="E28" s="4">
        <v>30</v>
      </c>
      <c r="F28" s="4">
        <v>29</v>
      </c>
      <c r="G28" s="4">
        <v>23</v>
      </c>
      <c r="H28" s="4">
        <v>31</v>
      </c>
      <c r="I28" s="4">
        <v>40</v>
      </c>
      <c r="J28" s="4">
        <v>19</v>
      </c>
      <c r="K28" s="4">
        <v>30</v>
      </c>
      <c r="L28" s="4">
        <v>34</v>
      </c>
      <c r="M28" s="4">
        <v>36</v>
      </c>
      <c r="N28" s="4">
        <v>32</v>
      </c>
      <c r="O28" s="4">
        <v>38</v>
      </c>
      <c r="P28" s="4">
        <v>38</v>
      </c>
      <c r="Q28" s="30"/>
      <c r="R28" s="30">
        <f t="shared" si="1"/>
        <v>421</v>
      </c>
      <c r="S28" s="27">
        <f t="shared" si="2"/>
        <v>480</v>
      </c>
    </row>
    <row r="29" spans="1:20" s="5" customFormat="1" hidden="1" x14ac:dyDescent="0.25">
      <c r="A29" s="16" t="s">
        <v>28</v>
      </c>
      <c r="B29" s="7">
        <v>37</v>
      </c>
      <c r="C29" s="4">
        <v>34</v>
      </c>
      <c r="D29" s="8">
        <v>30</v>
      </c>
      <c r="E29" s="7">
        <v>32</v>
      </c>
      <c r="F29" s="4">
        <v>28</v>
      </c>
      <c r="G29" s="8">
        <v>32</v>
      </c>
      <c r="H29" s="7">
        <v>39</v>
      </c>
      <c r="I29" s="4">
        <v>33</v>
      </c>
      <c r="J29" s="8">
        <v>37</v>
      </c>
      <c r="K29" s="7">
        <v>27</v>
      </c>
      <c r="L29" s="4">
        <v>32</v>
      </c>
      <c r="M29" s="8">
        <v>31</v>
      </c>
      <c r="N29" s="7">
        <v>31</v>
      </c>
      <c r="O29" s="4">
        <v>26</v>
      </c>
      <c r="P29" s="8">
        <v>34</v>
      </c>
      <c r="Q29" s="30"/>
      <c r="R29" s="30">
        <f t="shared" si="1"/>
        <v>418</v>
      </c>
      <c r="S29" s="27">
        <f t="shared" si="2"/>
        <v>483</v>
      </c>
      <c r="T29" s="4"/>
    </row>
    <row r="30" spans="1:20" s="18" customFormat="1" ht="16.5" hidden="1" thickBot="1" x14ac:dyDescent="0.3">
      <c r="A30" s="17" t="s">
        <v>7</v>
      </c>
      <c r="B30" s="28">
        <v>37</v>
      </c>
      <c r="C30" s="24">
        <v>28</v>
      </c>
      <c r="D30" s="29">
        <v>27</v>
      </c>
      <c r="E30" s="28">
        <v>40</v>
      </c>
      <c r="F30" s="24">
        <v>42</v>
      </c>
      <c r="G30" s="29">
        <v>28</v>
      </c>
      <c r="H30" s="28">
        <v>25</v>
      </c>
      <c r="I30" s="24">
        <v>32</v>
      </c>
      <c r="J30" s="29">
        <v>36</v>
      </c>
      <c r="K30" s="28">
        <v>24</v>
      </c>
      <c r="L30" s="24">
        <v>24</v>
      </c>
      <c r="M30" s="29">
        <v>32</v>
      </c>
      <c r="N30" s="28">
        <v>41</v>
      </c>
      <c r="O30" s="24">
        <v>33</v>
      </c>
      <c r="P30" s="29">
        <v>32</v>
      </c>
      <c r="Q30" s="31"/>
      <c r="R30" s="30">
        <f t="shared" si="1"/>
        <v>415</v>
      </c>
      <c r="S30" s="27">
        <f t="shared" si="2"/>
        <v>481</v>
      </c>
      <c r="T30" s="24"/>
    </row>
    <row r="31" spans="1:20" ht="16.5" hidden="1" thickBot="1" x14ac:dyDescent="0.3">
      <c r="A31" s="22" t="s">
        <v>63</v>
      </c>
      <c r="B31" s="7">
        <v>26</v>
      </c>
      <c r="C31" s="4">
        <v>24</v>
      </c>
      <c r="D31" s="8">
        <v>25</v>
      </c>
      <c r="E31" s="7">
        <v>27</v>
      </c>
      <c r="F31" s="4">
        <v>29</v>
      </c>
      <c r="G31" s="8">
        <v>26</v>
      </c>
      <c r="H31" s="7">
        <v>36</v>
      </c>
      <c r="I31" s="4">
        <v>32</v>
      </c>
      <c r="J31" s="8">
        <v>25</v>
      </c>
      <c r="K31" s="7">
        <v>30</v>
      </c>
      <c r="L31" s="4">
        <v>19</v>
      </c>
      <c r="M31" s="8">
        <v>30</v>
      </c>
      <c r="N31" s="7">
        <v>22.5</v>
      </c>
      <c r="O31" s="4">
        <v>32</v>
      </c>
      <c r="P31" s="8">
        <v>25</v>
      </c>
      <c r="Q31" s="30"/>
      <c r="R31" s="30">
        <f t="shared" si="1"/>
        <v>353.5</v>
      </c>
      <c r="S31" s="27">
        <f t="shared" si="2"/>
        <v>408.5</v>
      </c>
    </row>
    <row r="32" spans="1:20" s="20" customFormat="1" hidden="1" x14ac:dyDescent="0.25">
      <c r="A32" s="9"/>
      <c r="B32" s="10" t="s">
        <v>33</v>
      </c>
      <c r="C32" s="11" t="s">
        <v>34</v>
      </c>
      <c r="D32" s="12" t="s">
        <v>35</v>
      </c>
      <c r="E32" s="10" t="s">
        <v>36</v>
      </c>
      <c r="F32" s="11" t="s">
        <v>37</v>
      </c>
      <c r="G32" s="12" t="s">
        <v>38</v>
      </c>
      <c r="H32" s="10" t="s">
        <v>33</v>
      </c>
      <c r="I32" s="11" t="s">
        <v>21</v>
      </c>
      <c r="J32" s="12" t="s">
        <v>38</v>
      </c>
      <c r="K32" s="10" t="s">
        <v>36</v>
      </c>
      <c r="L32" s="11" t="s">
        <v>34</v>
      </c>
      <c r="M32" s="12" t="s">
        <v>35</v>
      </c>
      <c r="N32" s="10" t="s">
        <v>36</v>
      </c>
      <c r="O32" s="11" t="s">
        <v>39</v>
      </c>
      <c r="P32" s="12" t="s">
        <v>38</v>
      </c>
      <c r="Q32" s="25"/>
      <c r="R32" s="25"/>
      <c r="S32" s="26"/>
    </row>
    <row r="33" spans="1:20" s="4" customFormat="1" hidden="1" x14ac:dyDescent="0.25">
      <c r="A33" s="14"/>
      <c r="B33" s="7" t="s">
        <v>42</v>
      </c>
      <c r="C33" s="4" t="s">
        <v>43</v>
      </c>
      <c r="D33" s="8" t="s">
        <v>55</v>
      </c>
      <c r="E33" s="7" t="s">
        <v>45</v>
      </c>
      <c r="F33" s="4" t="s">
        <v>69</v>
      </c>
      <c r="G33" s="8" t="s">
        <v>55</v>
      </c>
      <c r="H33" s="7" t="s">
        <v>41</v>
      </c>
      <c r="I33" s="4" t="s">
        <v>84</v>
      </c>
      <c r="J33" s="8" t="s">
        <v>86</v>
      </c>
      <c r="K33" s="7" t="s">
        <v>47</v>
      </c>
      <c r="L33" s="4" t="s">
        <v>90</v>
      </c>
      <c r="M33" s="8" t="s">
        <v>91</v>
      </c>
      <c r="N33" s="7" t="s">
        <v>41</v>
      </c>
      <c r="O33" s="4" t="s">
        <v>61</v>
      </c>
      <c r="P33" s="8" t="s">
        <v>80</v>
      </c>
      <c r="Q33" s="30"/>
      <c r="R33" s="30"/>
      <c r="S33" s="27"/>
    </row>
    <row r="34" spans="1:20" s="4" customFormat="1" hidden="1" x14ac:dyDescent="0.25">
      <c r="A34" s="16"/>
      <c r="Q34" s="30"/>
      <c r="R34" s="30"/>
      <c r="S34" s="27"/>
    </row>
    <row r="35" spans="1:20" s="5" customFormat="1" hidden="1" x14ac:dyDescent="0.25">
      <c r="A35" s="6"/>
      <c r="B35" s="7" t="s">
        <v>36</v>
      </c>
      <c r="C35" s="4" t="s">
        <v>15</v>
      </c>
      <c r="D35" s="8" t="s">
        <v>38</v>
      </c>
      <c r="E35" s="7" t="s">
        <v>33</v>
      </c>
      <c r="F35" s="4" t="s">
        <v>9</v>
      </c>
      <c r="G35" s="8" t="s">
        <v>35</v>
      </c>
      <c r="H35" s="7" t="s">
        <v>33</v>
      </c>
      <c r="I35" s="4" t="s">
        <v>37</v>
      </c>
      <c r="J35" s="8" t="s">
        <v>38</v>
      </c>
      <c r="K35" s="7" t="s">
        <v>36</v>
      </c>
      <c r="L35" s="4" t="s">
        <v>21</v>
      </c>
      <c r="M35" s="8" t="s">
        <v>35</v>
      </c>
      <c r="N35" s="7" t="s">
        <v>33</v>
      </c>
      <c r="O35" s="4" t="s">
        <v>18</v>
      </c>
      <c r="P35" s="8" t="s">
        <v>38</v>
      </c>
      <c r="Q35" s="30"/>
      <c r="R35" s="30"/>
      <c r="S35" s="27"/>
      <c r="T35" s="4"/>
    </row>
    <row r="36" spans="1:20" s="18" customFormat="1" ht="16.5" hidden="1" thickBot="1" x14ac:dyDescent="0.3">
      <c r="A36" s="33"/>
      <c r="B36" s="28" t="s">
        <v>44</v>
      </c>
      <c r="C36" s="24" t="s">
        <v>60</v>
      </c>
      <c r="D36" s="29" t="s">
        <v>61</v>
      </c>
      <c r="E36" s="28" t="s">
        <v>41</v>
      </c>
      <c r="F36" s="24" t="s">
        <v>74</v>
      </c>
      <c r="G36" s="29" t="s">
        <v>75</v>
      </c>
      <c r="H36" s="28" t="s">
        <v>42</v>
      </c>
      <c r="I36" s="24" t="s">
        <v>87</v>
      </c>
      <c r="J36" s="29" t="s">
        <v>88</v>
      </c>
      <c r="K36" s="28" t="s">
        <v>42</v>
      </c>
      <c r="L36" s="24" t="s">
        <v>89</v>
      </c>
      <c r="M36" s="29" t="s">
        <v>92</v>
      </c>
      <c r="N36" s="28" t="s">
        <v>64</v>
      </c>
      <c r="O36" s="24" t="s">
        <v>65</v>
      </c>
      <c r="P36" s="29" t="s">
        <v>90</v>
      </c>
      <c r="Q36" s="31"/>
      <c r="R36" s="30"/>
      <c r="S36" s="27"/>
      <c r="T36" s="24"/>
    </row>
    <row r="37" spans="1:20" ht="16.5" hidden="1" thickBot="1" x14ac:dyDescent="0.3">
      <c r="A37" s="3"/>
      <c r="Q37" s="30"/>
      <c r="R37" s="30"/>
    </row>
    <row r="38" spans="1:20" s="20" customFormat="1" hidden="1" x14ac:dyDescent="0.25">
      <c r="A38" s="10"/>
      <c r="B38" s="19" t="s">
        <v>33</v>
      </c>
      <c r="C38" s="20" t="s">
        <v>39</v>
      </c>
      <c r="D38" s="21" t="s">
        <v>38</v>
      </c>
      <c r="E38" s="19" t="s">
        <v>36</v>
      </c>
      <c r="F38" s="20" t="s">
        <v>8</v>
      </c>
      <c r="G38" s="21" t="s">
        <v>35</v>
      </c>
      <c r="H38" s="19" t="s">
        <v>33</v>
      </c>
      <c r="I38" s="20" t="s">
        <v>40</v>
      </c>
      <c r="J38" s="21" t="s">
        <v>35</v>
      </c>
      <c r="K38" s="19" t="s">
        <v>36</v>
      </c>
      <c r="L38" s="20" t="s">
        <v>18</v>
      </c>
      <c r="M38" s="21" t="s">
        <v>38</v>
      </c>
      <c r="N38" s="19" t="s">
        <v>33</v>
      </c>
      <c r="O38" s="20" t="s">
        <v>21</v>
      </c>
      <c r="P38" s="21" t="s">
        <v>38</v>
      </c>
      <c r="Q38" s="25"/>
      <c r="R38" s="25"/>
      <c r="S38" s="26"/>
    </row>
    <row r="39" spans="1:20" s="4" customFormat="1" hidden="1" x14ac:dyDescent="0.25">
      <c r="A39" s="6"/>
      <c r="B39" s="7" t="s">
        <v>45</v>
      </c>
      <c r="C39" s="4" t="s">
        <v>53</v>
      </c>
      <c r="D39" s="8" t="s">
        <v>59</v>
      </c>
      <c r="E39" s="7" t="s">
        <v>41</v>
      </c>
      <c r="F39" s="4" t="s">
        <v>74</v>
      </c>
      <c r="G39" s="8" t="s">
        <v>75</v>
      </c>
      <c r="H39" s="7" t="s">
        <v>47</v>
      </c>
      <c r="I39" s="4" t="s">
        <v>81</v>
      </c>
      <c r="J39" s="8" t="s">
        <v>82</v>
      </c>
      <c r="K39" s="7" t="s">
        <v>41</v>
      </c>
      <c r="L39" s="4" t="s">
        <v>95</v>
      </c>
      <c r="M39" s="8" t="s">
        <v>96</v>
      </c>
      <c r="N39" s="7" t="s">
        <v>48</v>
      </c>
      <c r="O39" s="4" t="s">
        <v>68</v>
      </c>
      <c r="P39" s="8" t="s">
        <v>99</v>
      </c>
      <c r="Q39" s="30"/>
      <c r="R39" s="30"/>
      <c r="S39" s="27"/>
    </row>
    <row r="40" spans="1:20" s="4" customFormat="1" hidden="1" x14ac:dyDescent="0.25">
      <c r="A40" s="16"/>
      <c r="Q40" s="30"/>
      <c r="R40" s="30"/>
      <c r="S40" s="27"/>
    </row>
    <row r="41" spans="1:20" s="5" customFormat="1" hidden="1" x14ac:dyDescent="0.25">
      <c r="A41" s="6"/>
      <c r="B41" s="7" t="s">
        <v>33</v>
      </c>
      <c r="C41" s="4" t="s">
        <v>21</v>
      </c>
      <c r="D41" s="8" t="s">
        <v>35</v>
      </c>
      <c r="E41" s="7" t="s">
        <v>36</v>
      </c>
      <c r="F41" s="4" t="s">
        <v>34</v>
      </c>
      <c r="G41" s="8" t="s">
        <v>38</v>
      </c>
      <c r="H41" s="7" t="s">
        <v>36</v>
      </c>
      <c r="I41" s="4" t="s">
        <v>9</v>
      </c>
      <c r="J41" s="8" t="s">
        <v>35</v>
      </c>
      <c r="K41" s="7" t="s">
        <v>33</v>
      </c>
      <c r="L41" s="4" t="s">
        <v>15</v>
      </c>
      <c r="M41" s="8" t="s">
        <v>38</v>
      </c>
      <c r="N41" s="7" t="s">
        <v>33</v>
      </c>
      <c r="O41" s="4" t="s">
        <v>37</v>
      </c>
      <c r="P41" s="8" t="s">
        <v>35</v>
      </c>
      <c r="Q41" s="30"/>
      <c r="R41" s="30"/>
      <c r="S41" s="27"/>
      <c r="T41" s="4"/>
    </row>
    <row r="42" spans="1:20" s="18" customFormat="1" ht="16.5" hidden="1" thickBot="1" x14ac:dyDescent="0.3">
      <c r="A42" s="33"/>
      <c r="B42" s="28" t="s">
        <v>46</v>
      </c>
      <c r="C42" s="24" t="s">
        <v>54</v>
      </c>
      <c r="D42" s="29" t="s">
        <v>58</v>
      </c>
      <c r="E42" s="28" t="s">
        <v>46</v>
      </c>
      <c r="F42" s="24" t="s">
        <v>76</v>
      </c>
      <c r="G42" s="29" t="s">
        <v>77</v>
      </c>
      <c r="H42" s="28" t="s">
        <v>47</v>
      </c>
      <c r="I42" s="24" t="s">
        <v>81</v>
      </c>
      <c r="J42" s="29" t="s">
        <v>82</v>
      </c>
      <c r="K42" s="28" t="s">
        <v>49</v>
      </c>
      <c r="L42" s="24" t="s">
        <v>97</v>
      </c>
      <c r="M42" s="29" t="s">
        <v>98</v>
      </c>
      <c r="N42" s="28" t="s">
        <v>49</v>
      </c>
      <c r="O42" s="24" t="s">
        <v>66</v>
      </c>
      <c r="P42" s="29" t="s">
        <v>101</v>
      </c>
      <c r="Q42" s="31"/>
      <c r="R42" s="30"/>
      <c r="S42" s="27"/>
      <c r="T42" s="24"/>
    </row>
    <row r="43" spans="1:20" ht="16.5" hidden="1" thickBot="1" x14ac:dyDescent="0.3">
      <c r="A43" s="3"/>
      <c r="Q43" s="30"/>
      <c r="R43" s="30"/>
    </row>
    <row r="44" spans="1:20" s="20" customFormat="1" hidden="1" x14ac:dyDescent="0.25">
      <c r="A44" s="10"/>
      <c r="B44" s="19" t="s">
        <v>33</v>
      </c>
      <c r="C44" s="20" t="s">
        <v>8</v>
      </c>
      <c r="D44" s="21" t="s">
        <v>38</v>
      </c>
      <c r="E44" s="19" t="s">
        <v>36</v>
      </c>
      <c r="F44" s="20" t="s">
        <v>39</v>
      </c>
      <c r="G44" s="21" t="s">
        <v>35</v>
      </c>
      <c r="H44" s="19" t="s">
        <v>33</v>
      </c>
      <c r="I44" s="20" t="s">
        <v>18</v>
      </c>
      <c r="J44" s="21" t="s">
        <v>35</v>
      </c>
      <c r="K44" s="19" t="s">
        <v>36</v>
      </c>
      <c r="L44" s="20" t="s">
        <v>40</v>
      </c>
      <c r="M44" s="21" t="s">
        <v>38</v>
      </c>
      <c r="N44" s="19" t="s">
        <v>33</v>
      </c>
      <c r="O44" s="20" t="s">
        <v>34</v>
      </c>
      <c r="P44" s="21" t="s">
        <v>35</v>
      </c>
      <c r="Q44" s="25"/>
      <c r="R44" s="25"/>
      <c r="S44" s="26"/>
    </row>
    <row r="45" spans="1:20" s="4" customFormat="1" hidden="1" x14ac:dyDescent="0.25">
      <c r="A45" s="6"/>
      <c r="B45" s="7" t="s">
        <v>44</v>
      </c>
      <c r="C45" s="4" t="s">
        <v>60</v>
      </c>
      <c r="D45" s="8" t="s">
        <v>61</v>
      </c>
      <c r="E45" s="7" t="s">
        <v>50</v>
      </c>
      <c r="F45" s="4" t="s">
        <v>72</v>
      </c>
      <c r="G45" s="8" t="s">
        <v>73</v>
      </c>
      <c r="H45" s="7" t="s">
        <v>45</v>
      </c>
      <c r="I45" s="4" t="s">
        <v>83</v>
      </c>
      <c r="J45" s="8" t="s">
        <v>85</v>
      </c>
      <c r="K45" s="7" t="s">
        <v>49</v>
      </c>
      <c r="L45" s="4" t="s">
        <v>97</v>
      </c>
      <c r="M45" s="8" t="s">
        <v>98</v>
      </c>
      <c r="N45" s="7" t="s">
        <v>46</v>
      </c>
      <c r="O45" s="4" t="s">
        <v>67</v>
      </c>
      <c r="P45" s="8" t="s">
        <v>100</v>
      </c>
      <c r="Q45" s="30"/>
      <c r="R45" s="30"/>
      <c r="S45" s="27"/>
    </row>
    <row r="46" spans="1:20" s="4" customFormat="1" hidden="1" x14ac:dyDescent="0.25">
      <c r="A46" s="16"/>
      <c r="Q46" s="30"/>
      <c r="R46" s="30"/>
      <c r="S46" s="27"/>
    </row>
    <row r="47" spans="1:20" s="5" customFormat="1" hidden="1" x14ac:dyDescent="0.25">
      <c r="A47" s="6"/>
      <c r="B47" s="7" t="s">
        <v>33</v>
      </c>
      <c r="C47" s="4" t="s">
        <v>37</v>
      </c>
      <c r="D47" s="8" t="s">
        <v>35</v>
      </c>
      <c r="E47" s="7" t="s">
        <v>36</v>
      </c>
      <c r="F47" s="4" t="s">
        <v>21</v>
      </c>
      <c r="G47" s="8" t="s">
        <v>38</v>
      </c>
      <c r="H47" s="7" t="s">
        <v>36</v>
      </c>
      <c r="I47" s="4" t="s">
        <v>15</v>
      </c>
      <c r="J47" s="8" t="s">
        <v>35</v>
      </c>
      <c r="K47" s="7" t="s">
        <v>33</v>
      </c>
      <c r="L47" s="4" t="s">
        <v>9</v>
      </c>
      <c r="M47" s="8" t="s">
        <v>38</v>
      </c>
      <c r="N47" s="7" t="s">
        <v>36</v>
      </c>
      <c r="O47" s="4" t="s">
        <v>8</v>
      </c>
      <c r="P47" s="8" t="s">
        <v>38</v>
      </c>
      <c r="Q47" s="30"/>
      <c r="R47" s="30"/>
      <c r="S47" s="27"/>
      <c r="T47" s="4"/>
    </row>
    <row r="48" spans="1:20" s="18" customFormat="1" ht="16.5" hidden="1" thickBot="1" x14ac:dyDescent="0.3">
      <c r="A48" s="33"/>
      <c r="B48" s="28" t="s">
        <v>41</v>
      </c>
      <c r="C48" s="24" t="s">
        <v>56</v>
      </c>
      <c r="D48" s="29" t="s">
        <v>57</v>
      </c>
      <c r="E48" s="28" t="s">
        <v>42</v>
      </c>
      <c r="F48" s="24" t="s">
        <v>70</v>
      </c>
      <c r="G48" s="29" t="s">
        <v>71</v>
      </c>
      <c r="H48" s="28" t="s">
        <v>45</v>
      </c>
      <c r="I48" s="24" t="s">
        <v>83</v>
      </c>
      <c r="J48" s="29" t="s">
        <v>85</v>
      </c>
      <c r="K48" s="28" t="s">
        <v>41</v>
      </c>
      <c r="L48" s="24" t="s">
        <v>95</v>
      </c>
      <c r="M48" s="29" t="s">
        <v>96</v>
      </c>
      <c r="N48" s="28" t="s">
        <v>64</v>
      </c>
      <c r="O48" s="24" t="s">
        <v>65</v>
      </c>
      <c r="P48" s="29" t="s">
        <v>90</v>
      </c>
      <c r="Q48" s="31"/>
      <c r="R48" s="30"/>
      <c r="S48" s="27"/>
      <c r="T48" s="24"/>
    </row>
    <row r="49" spans="1:20" ht="16.5" hidden="1" thickBot="1" x14ac:dyDescent="0.3">
      <c r="A49" s="3"/>
      <c r="Q49" s="30"/>
      <c r="R49" s="30"/>
    </row>
    <row r="50" spans="1:20" s="20" customFormat="1" hidden="1" x14ac:dyDescent="0.25">
      <c r="A50" s="10"/>
      <c r="B50" s="19" t="s">
        <v>36</v>
      </c>
      <c r="C50" s="20" t="s">
        <v>40</v>
      </c>
      <c r="D50" s="21" t="s">
        <v>35</v>
      </c>
      <c r="E50" s="19" t="s">
        <v>33</v>
      </c>
      <c r="F50" s="20" t="s">
        <v>18</v>
      </c>
      <c r="G50" s="21" t="s">
        <v>38</v>
      </c>
      <c r="H50" s="19" t="s">
        <v>36</v>
      </c>
      <c r="I50" s="20" t="s">
        <v>5</v>
      </c>
      <c r="J50" s="21" t="s">
        <v>38</v>
      </c>
      <c r="K50" s="19" t="s">
        <v>33</v>
      </c>
      <c r="L50" s="20" t="s">
        <v>8</v>
      </c>
      <c r="M50" s="21" t="s">
        <v>35</v>
      </c>
      <c r="N50" s="19" t="s">
        <v>36</v>
      </c>
      <c r="O50" s="20" t="s">
        <v>9</v>
      </c>
      <c r="P50" s="21" t="s">
        <v>38</v>
      </c>
      <c r="Q50" s="25"/>
      <c r="R50" s="25"/>
      <c r="S50" s="26"/>
    </row>
    <row r="51" spans="1:20" s="4" customFormat="1" hidden="1" x14ac:dyDescent="0.25">
      <c r="A51" s="6"/>
      <c r="B51" s="7" t="s">
        <v>46</v>
      </c>
      <c r="C51" s="4" t="s">
        <v>54</v>
      </c>
      <c r="D51" s="8" t="s">
        <v>58</v>
      </c>
      <c r="E51" s="7" t="s">
        <v>42</v>
      </c>
      <c r="F51" s="4" t="s">
        <v>70</v>
      </c>
      <c r="G51" s="8" t="s">
        <v>71</v>
      </c>
      <c r="H51" s="7" t="s">
        <v>41</v>
      </c>
      <c r="I51" s="4" t="s">
        <v>84</v>
      </c>
      <c r="J51" s="8" t="s">
        <v>86</v>
      </c>
      <c r="K51" s="7" t="s">
        <v>42</v>
      </c>
      <c r="L51" s="4" t="s">
        <v>89</v>
      </c>
      <c r="M51" s="8" t="s">
        <v>92</v>
      </c>
      <c r="N51" s="7" t="s">
        <v>48</v>
      </c>
      <c r="O51" s="4" t="s">
        <v>68</v>
      </c>
      <c r="P51" s="8" t="s">
        <v>99</v>
      </c>
      <c r="Q51" s="30"/>
      <c r="R51" s="30"/>
      <c r="S51" s="27"/>
    </row>
    <row r="52" spans="1:20" s="4" customFormat="1" hidden="1" x14ac:dyDescent="0.25">
      <c r="A52" s="16"/>
      <c r="Q52" s="30"/>
      <c r="R52" s="30"/>
      <c r="S52" s="27"/>
    </row>
    <row r="53" spans="1:20" s="5" customFormat="1" hidden="1" x14ac:dyDescent="0.25">
      <c r="A53" s="6"/>
      <c r="B53" s="7" t="s">
        <v>36</v>
      </c>
      <c r="C53" s="4" t="s">
        <v>18</v>
      </c>
      <c r="D53" s="8" t="s">
        <v>35</v>
      </c>
      <c r="E53" s="7" t="s">
        <v>33</v>
      </c>
      <c r="F53" s="4" t="s">
        <v>5</v>
      </c>
      <c r="G53" s="8" t="s">
        <v>38</v>
      </c>
      <c r="H53" s="7" t="s">
        <v>36</v>
      </c>
      <c r="I53" s="4" t="s">
        <v>8</v>
      </c>
      <c r="J53" s="8" t="s">
        <v>38</v>
      </c>
      <c r="K53" s="7" t="s">
        <v>33</v>
      </c>
      <c r="L53" s="4" t="s">
        <v>39</v>
      </c>
      <c r="M53" s="8" t="s">
        <v>35</v>
      </c>
      <c r="N53" s="7" t="s">
        <v>36</v>
      </c>
      <c r="O53" s="4" t="s">
        <v>40</v>
      </c>
      <c r="P53" s="8" t="s">
        <v>35</v>
      </c>
      <c r="Q53" s="30"/>
      <c r="R53" s="30"/>
      <c r="S53" s="27"/>
      <c r="T53" s="4"/>
    </row>
    <row r="54" spans="1:20" s="18" customFormat="1" ht="16.5" hidden="1" thickBot="1" x14ac:dyDescent="0.3">
      <c r="A54" s="33"/>
      <c r="B54" s="28" t="s">
        <v>41</v>
      </c>
      <c r="C54" s="24" t="s">
        <v>56</v>
      </c>
      <c r="D54" s="29" t="s">
        <v>57</v>
      </c>
      <c r="E54" s="28" t="s">
        <v>45</v>
      </c>
      <c r="F54" s="24" t="s">
        <v>69</v>
      </c>
      <c r="G54" s="29" t="s">
        <v>55</v>
      </c>
      <c r="H54" s="28" t="s">
        <v>42</v>
      </c>
      <c r="I54" s="24" t="s">
        <v>87</v>
      </c>
      <c r="J54" s="29" t="s">
        <v>88</v>
      </c>
      <c r="K54" s="28" t="s">
        <v>46</v>
      </c>
      <c r="L54" s="24" t="s">
        <v>93</v>
      </c>
      <c r="M54" s="29" t="s">
        <v>94</v>
      </c>
      <c r="N54" s="28" t="s">
        <v>49</v>
      </c>
      <c r="O54" s="24" t="s">
        <v>66</v>
      </c>
      <c r="P54" s="29" t="s">
        <v>101</v>
      </c>
      <c r="Q54" s="31"/>
      <c r="R54" s="30"/>
      <c r="S54" s="27"/>
      <c r="T54" s="24"/>
    </row>
    <row r="55" spans="1:20" ht="16.5" hidden="1" thickBot="1" x14ac:dyDescent="0.3">
      <c r="A55" s="3"/>
      <c r="Q55" s="30"/>
      <c r="R55" s="30"/>
    </row>
    <row r="56" spans="1:20" s="20" customFormat="1" hidden="1" x14ac:dyDescent="0.25">
      <c r="A56" s="19"/>
      <c r="B56" s="19" t="s">
        <v>36</v>
      </c>
      <c r="C56" s="20" t="s">
        <v>9</v>
      </c>
      <c r="D56" s="21" t="s">
        <v>38</v>
      </c>
      <c r="E56" s="19" t="s">
        <v>33</v>
      </c>
      <c r="F56" s="20" t="s">
        <v>15</v>
      </c>
      <c r="G56" s="21" t="s">
        <v>35</v>
      </c>
      <c r="H56" s="19" t="s">
        <v>33</v>
      </c>
      <c r="I56" s="20" t="s">
        <v>34</v>
      </c>
      <c r="J56" s="21" t="s">
        <v>38</v>
      </c>
      <c r="K56" s="19" t="s">
        <v>36</v>
      </c>
      <c r="L56" s="20" t="s">
        <v>37</v>
      </c>
      <c r="M56" s="21" t="s">
        <v>35</v>
      </c>
      <c r="N56" s="19" t="s">
        <v>33</v>
      </c>
      <c r="O56" s="20" t="s">
        <v>5</v>
      </c>
      <c r="P56" s="21" t="s">
        <v>38</v>
      </c>
      <c r="Q56" s="25"/>
      <c r="R56" s="25"/>
      <c r="S56" s="26"/>
    </row>
    <row r="57" spans="1:20" s="4" customFormat="1" hidden="1" x14ac:dyDescent="0.25">
      <c r="A57" s="7"/>
      <c r="B57" s="7" t="s">
        <v>45</v>
      </c>
      <c r="C57" s="4" t="s">
        <v>53</v>
      </c>
      <c r="D57" s="8" t="s">
        <v>59</v>
      </c>
      <c r="E57" s="7" t="s">
        <v>50</v>
      </c>
      <c r="F57" s="4" t="s">
        <v>72</v>
      </c>
      <c r="G57" s="8" t="s">
        <v>73</v>
      </c>
      <c r="H57" s="7" t="s">
        <v>46</v>
      </c>
      <c r="I57" s="4" t="s">
        <v>78</v>
      </c>
      <c r="J57" s="8" t="s">
        <v>79</v>
      </c>
      <c r="K57" s="7" t="s">
        <v>46</v>
      </c>
      <c r="L57" s="4" t="s">
        <v>93</v>
      </c>
      <c r="M57" s="8" t="s">
        <v>94</v>
      </c>
      <c r="N57" s="7" t="s">
        <v>41</v>
      </c>
      <c r="O57" s="4" t="s">
        <v>61</v>
      </c>
      <c r="P57" s="8" t="s">
        <v>80</v>
      </c>
      <c r="Q57" s="30"/>
      <c r="R57" s="30"/>
      <c r="S57" s="27"/>
    </row>
    <row r="58" spans="1:20" s="4" customFormat="1" hidden="1" x14ac:dyDescent="0.25">
      <c r="A58" s="16"/>
      <c r="Q58" s="30"/>
      <c r="R58" s="30"/>
      <c r="S58" s="27"/>
    </row>
    <row r="59" spans="1:20" s="5" customFormat="1" hidden="1" x14ac:dyDescent="0.25">
      <c r="A59" s="7"/>
      <c r="B59" s="7" t="s">
        <v>36</v>
      </c>
      <c r="C59" s="4" t="s">
        <v>5</v>
      </c>
      <c r="D59" s="8" t="s">
        <v>35</v>
      </c>
      <c r="E59" s="7" t="s">
        <v>33</v>
      </c>
      <c r="F59" s="4" t="s">
        <v>40</v>
      </c>
      <c r="G59" s="8" t="s">
        <v>38</v>
      </c>
      <c r="H59" s="7" t="s">
        <v>36</v>
      </c>
      <c r="I59" s="4" t="s">
        <v>39</v>
      </c>
      <c r="J59" s="8" t="s">
        <v>38</v>
      </c>
      <c r="K59" s="7" t="s">
        <v>33</v>
      </c>
      <c r="L59" s="4" t="s">
        <v>5</v>
      </c>
      <c r="M59" s="8" t="s">
        <v>35</v>
      </c>
      <c r="N59" s="7" t="s">
        <v>36</v>
      </c>
      <c r="O59" s="4" t="s">
        <v>15</v>
      </c>
      <c r="P59" s="8" t="s">
        <v>35</v>
      </c>
      <c r="Q59" s="30"/>
      <c r="R59" s="30"/>
      <c r="S59" s="27"/>
      <c r="T59" s="4"/>
    </row>
    <row r="60" spans="1:20" s="18" customFormat="1" ht="16.5" hidden="1" thickBot="1" x14ac:dyDescent="0.3">
      <c r="A60" s="28"/>
      <c r="B60" s="28" t="s">
        <v>42</v>
      </c>
      <c r="C60" s="24" t="s">
        <v>43</v>
      </c>
      <c r="D60" s="29" t="s">
        <v>55</v>
      </c>
      <c r="E60" s="28" t="s">
        <v>46</v>
      </c>
      <c r="F60" s="24" t="s">
        <v>76</v>
      </c>
      <c r="G60" s="29" t="s">
        <v>77</v>
      </c>
      <c r="H60" s="28" t="s">
        <v>46</v>
      </c>
      <c r="I60" s="24" t="s">
        <v>78</v>
      </c>
      <c r="J60" s="29" t="s">
        <v>79</v>
      </c>
      <c r="K60" s="28" t="s">
        <v>47</v>
      </c>
      <c r="L60" s="24" t="s">
        <v>90</v>
      </c>
      <c r="M60" s="29" t="s">
        <v>91</v>
      </c>
      <c r="N60" s="28" t="s">
        <v>46</v>
      </c>
      <c r="O60" s="24" t="s">
        <v>67</v>
      </c>
      <c r="P60" s="29" t="s">
        <v>100</v>
      </c>
      <c r="Q60" s="31"/>
      <c r="R60" s="30"/>
      <c r="S60" s="27"/>
      <c r="T60" s="24"/>
    </row>
  </sheetData>
  <sortState ref="A2:S60">
    <sortCondition descending="1" ref="Q2:Q60"/>
    <sortCondition descending="1" ref="R2:R60"/>
    <sortCondition descending="1" ref="S2:S60"/>
  </sortState>
  <mergeCells count="5">
    <mergeCell ref="B1:D1"/>
    <mergeCell ref="E1:G1"/>
    <mergeCell ref="H1:J1"/>
    <mergeCell ref="K1:M1"/>
    <mergeCell ref="N1:P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>
      <selection activeCell="S12" sqref="S12"/>
    </sheetView>
  </sheetViews>
  <sheetFormatPr defaultColWidth="11" defaultRowHeight="15.75" x14ac:dyDescent="0.25"/>
  <cols>
    <col min="1" max="1" width="20.375" customWidth="1"/>
    <col min="2" max="2" width="12.625" style="7" customWidth="1"/>
    <col min="3" max="3" width="10.875" style="4"/>
    <col min="4" max="4" width="10.875" style="8"/>
    <col min="5" max="5" width="10.875" style="7"/>
    <col min="6" max="6" width="10.875" style="4"/>
    <col min="7" max="7" width="10.875" style="8"/>
    <col min="8" max="8" width="10.875" style="7"/>
    <col min="9" max="9" width="10.875" style="4"/>
    <col min="10" max="10" width="10.875" style="8"/>
    <col min="11" max="11" width="10.875" style="7"/>
    <col min="12" max="12" width="10.875" style="4"/>
    <col min="13" max="13" width="10.875" style="8"/>
    <col min="14" max="14" width="10.875" style="7"/>
    <col min="15" max="15" width="10.875" style="4"/>
    <col min="16" max="16" width="10.875" style="8"/>
    <col min="17" max="17" width="0" style="27" hidden="1" customWidth="1"/>
    <col min="18" max="18" width="11.375" style="27" customWidth="1"/>
    <col min="19" max="19" width="10.875" style="27"/>
    <col min="20" max="20" width="10.875" style="1"/>
  </cols>
  <sheetData>
    <row r="1" spans="1:20" x14ac:dyDescent="0.25">
      <c r="A1" s="2"/>
      <c r="B1" s="37" t="s">
        <v>0</v>
      </c>
      <c r="C1" s="38"/>
      <c r="D1" s="39"/>
      <c r="E1" s="37" t="s">
        <v>1</v>
      </c>
      <c r="F1" s="38"/>
      <c r="G1" s="39"/>
      <c r="H1" s="37" t="s">
        <v>2</v>
      </c>
      <c r="I1" s="38"/>
      <c r="J1" s="39"/>
      <c r="K1" s="37" t="s">
        <v>3</v>
      </c>
      <c r="L1" s="38"/>
      <c r="M1" s="39"/>
      <c r="N1" s="37" t="s">
        <v>4</v>
      </c>
      <c r="O1" s="38"/>
      <c r="P1" s="39"/>
      <c r="Q1" s="25" t="s">
        <v>51</v>
      </c>
      <c r="R1" s="25" t="s">
        <v>109</v>
      </c>
      <c r="S1" s="25" t="s">
        <v>110</v>
      </c>
    </row>
    <row r="2" spans="1:20" s="13" customFormat="1" hidden="1" x14ac:dyDescent="0.25">
      <c r="A2" s="32" t="s">
        <v>15</v>
      </c>
      <c r="B2" s="19" t="s">
        <v>51</v>
      </c>
      <c r="C2" s="20" t="s">
        <v>51</v>
      </c>
      <c r="D2" s="21" t="s">
        <v>51</v>
      </c>
      <c r="E2" s="19" t="s">
        <v>51</v>
      </c>
      <c r="F2" s="20" t="s">
        <v>51</v>
      </c>
      <c r="G2" s="21" t="s">
        <v>51</v>
      </c>
      <c r="H2" s="19" t="s">
        <v>51</v>
      </c>
      <c r="I2" s="20" t="s">
        <v>51</v>
      </c>
      <c r="J2" s="21" t="s">
        <v>51</v>
      </c>
      <c r="K2" s="19" t="s">
        <v>51</v>
      </c>
      <c r="L2" s="20" t="s">
        <v>51</v>
      </c>
      <c r="M2" s="21" t="s">
        <v>51</v>
      </c>
      <c r="N2" s="19" t="s">
        <v>51</v>
      </c>
      <c r="O2" s="20" t="s">
        <v>51</v>
      </c>
      <c r="P2" s="21" t="s">
        <v>51</v>
      </c>
      <c r="Q2" s="25">
        <f t="shared" ref="Q2:Q11" si="0">COUNTIF(B2:P2, "W")</f>
        <v>15</v>
      </c>
      <c r="R2" s="25">
        <f t="shared" ref="R2:R11" si="1">SUM(R3:R4)</f>
        <v>79315</v>
      </c>
      <c r="S2" s="26">
        <f t="shared" ref="S2:S11" si="2">SUM(B3:P3)+SUM(B4:P4)</f>
        <v>0</v>
      </c>
      <c r="T2" s="20"/>
    </row>
    <row r="3" spans="1:20" s="5" customFormat="1" hidden="1" x14ac:dyDescent="0.25">
      <c r="A3" s="15" t="s">
        <v>21</v>
      </c>
      <c r="B3" s="7" t="s">
        <v>51</v>
      </c>
      <c r="C3" s="4" t="s">
        <v>51</v>
      </c>
      <c r="D3" s="8" t="s">
        <v>51</v>
      </c>
      <c r="E3" s="7" t="s">
        <v>52</v>
      </c>
      <c r="F3" s="4" t="s">
        <v>52</v>
      </c>
      <c r="G3" s="8" t="s">
        <v>52</v>
      </c>
      <c r="H3" s="7" t="s">
        <v>51</v>
      </c>
      <c r="I3" s="4" t="s">
        <v>52</v>
      </c>
      <c r="J3" s="8" t="s">
        <v>51</v>
      </c>
      <c r="K3" s="7" t="s">
        <v>51</v>
      </c>
      <c r="L3" s="4" t="s">
        <v>51</v>
      </c>
      <c r="M3" s="8" t="s">
        <v>51</v>
      </c>
      <c r="N3" s="7" t="s">
        <v>51</v>
      </c>
      <c r="O3" s="4" t="s">
        <v>52</v>
      </c>
      <c r="P3" s="8" t="s">
        <v>51</v>
      </c>
      <c r="Q3" s="30">
        <f t="shared" si="0"/>
        <v>10</v>
      </c>
      <c r="R3" s="30">
        <f t="shared" si="1"/>
        <v>49021</v>
      </c>
      <c r="S3" s="27">
        <f t="shared" si="2"/>
        <v>0</v>
      </c>
      <c r="T3" s="4"/>
    </row>
    <row r="4" spans="1:20" s="4" customFormat="1" hidden="1" x14ac:dyDescent="0.25">
      <c r="A4" s="15" t="s">
        <v>30</v>
      </c>
      <c r="B4" s="4" t="s">
        <v>51</v>
      </c>
      <c r="C4" s="4" t="s">
        <v>51</v>
      </c>
      <c r="D4" s="4" t="s">
        <v>51</v>
      </c>
      <c r="E4" s="4" t="s">
        <v>52</v>
      </c>
      <c r="F4" s="4" t="s">
        <v>51</v>
      </c>
      <c r="G4" s="4" t="s">
        <v>51</v>
      </c>
      <c r="H4" s="4" t="s">
        <v>51</v>
      </c>
      <c r="I4" s="4" t="s">
        <v>51</v>
      </c>
      <c r="J4" s="4" t="s">
        <v>52</v>
      </c>
      <c r="K4" s="4" t="s">
        <v>51</v>
      </c>
      <c r="L4" s="4" t="s">
        <v>51</v>
      </c>
      <c r="M4" s="4" t="s">
        <v>51</v>
      </c>
      <c r="N4" s="4" t="s">
        <v>52</v>
      </c>
      <c r="O4" s="4" t="s">
        <v>52</v>
      </c>
      <c r="P4" s="4" t="s">
        <v>52</v>
      </c>
      <c r="Q4" s="30">
        <f t="shared" si="0"/>
        <v>10</v>
      </c>
      <c r="R4" s="30">
        <f t="shared" si="1"/>
        <v>30294</v>
      </c>
      <c r="S4" s="27">
        <f t="shared" si="2"/>
        <v>0</v>
      </c>
    </row>
    <row r="5" spans="1:20" s="5" customFormat="1" hidden="1" x14ac:dyDescent="0.25">
      <c r="A5" s="15" t="s">
        <v>12</v>
      </c>
      <c r="B5" s="7" t="s">
        <v>52</v>
      </c>
      <c r="C5" s="4" t="s">
        <v>52</v>
      </c>
      <c r="D5" s="8" t="s">
        <v>52</v>
      </c>
      <c r="E5" s="7" t="s">
        <v>51</v>
      </c>
      <c r="F5" s="4" t="s">
        <v>52</v>
      </c>
      <c r="G5" s="8" t="s">
        <v>52</v>
      </c>
      <c r="H5" s="7" t="s">
        <v>51</v>
      </c>
      <c r="I5" s="4" t="s">
        <v>51</v>
      </c>
      <c r="J5" s="8" t="s">
        <v>51</v>
      </c>
      <c r="K5" s="7" t="s">
        <v>52</v>
      </c>
      <c r="L5" s="4" t="s">
        <v>52</v>
      </c>
      <c r="M5" s="8" t="s">
        <v>52</v>
      </c>
      <c r="N5" s="7" t="s">
        <v>51</v>
      </c>
      <c r="O5" s="4" t="s">
        <v>51</v>
      </c>
      <c r="P5" s="8" t="s">
        <v>51</v>
      </c>
      <c r="Q5" s="30">
        <f t="shared" si="0"/>
        <v>7</v>
      </c>
      <c r="R5" s="30">
        <f t="shared" si="1"/>
        <v>18727</v>
      </c>
      <c r="S5" s="27">
        <f t="shared" si="2"/>
        <v>0</v>
      </c>
      <c r="T5" s="4"/>
    </row>
    <row r="6" spans="1:20" s="18" customFormat="1" ht="16.5" hidden="1" thickBot="1" x14ac:dyDescent="0.3">
      <c r="A6" s="15" t="s">
        <v>18</v>
      </c>
      <c r="B6" s="28" t="s">
        <v>52</v>
      </c>
      <c r="C6" s="24" t="s">
        <v>52</v>
      </c>
      <c r="D6" s="29" t="s">
        <v>51</v>
      </c>
      <c r="E6" s="28" t="s">
        <v>51</v>
      </c>
      <c r="F6" s="24" t="s">
        <v>51</v>
      </c>
      <c r="G6" s="29" t="s">
        <v>51</v>
      </c>
      <c r="H6" s="28" t="s">
        <v>52</v>
      </c>
      <c r="I6" s="24" t="s">
        <v>52</v>
      </c>
      <c r="J6" s="29" t="s">
        <v>51</v>
      </c>
      <c r="K6" s="28" t="s">
        <v>52</v>
      </c>
      <c r="L6" s="24" t="s">
        <v>52</v>
      </c>
      <c r="M6" s="29" t="s">
        <v>51</v>
      </c>
      <c r="N6" s="28" t="s">
        <v>51</v>
      </c>
      <c r="O6" s="24" t="s">
        <v>52</v>
      </c>
      <c r="P6" s="29" t="s">
        <v>51</v>
      </c>
      <c r="Q6" s="31">
        <f t="shared" si="0"/>
        <v>8</v>
      </c>
      <c r="R6" s="30">
        <f t="shared" si="1"/>
        <v>11567</v>
      </c>
      <c r="S6" s="27">
        <f t="shared" si="2"/>
        <v>0</v>
      </c>
      <c r="T6" s="24"/>
    </row>
    <row r="7" spans="1:20" ht="16.5" hidden="1" thickBot="1" x14ac:dyDescent="0.3">
      <c r="A7" s="35" t="s">
        <v>24</v>
      </c>
      <c r="B7" s="4" t="s">
        <v>51</v>
      </c>
      <c r="C7" s="4" t="s">
        <v>51</v>
      </c>
      <c r="D7" s="8" t="s">
        <v>52</v>
      </c>
      <c r="E7" s="7" t="s">
        <v>51</v>
      </c>
      <c r="F7" s="4" t="s">
        <v>52</v>
      </c>
      <c r="G7" s="8" t="s">
        <v>52</v>
      </c>
      <c r="H7" s="7" t="s">
        <v>51</v>
      </c>
      <c r="I7" s="4" t="s">
        <v>51</v>
      </c>
      <c r="J7" s="8" t="s">
        <v>51</v>
      </c>
      <c r="K7" s="7" t="s">
        <v>51</v>
      </c>
      <c r="L7" s="4" t="s">
        <v>51</v>
      </c>
      <c r="M7" s="8" t="s">
        <v>51</v>
      </c>
      <c r="N7" s="7" t="s">
        <v>52</v>
      </c>
      <c r="O7" s="4" t="s">
        <v>52</v>
      </c>
      <c r="P7" s="8" t="s">
        <v>52</v>
      </c>
      <c r="Q7" s="30">
        <f t="shared" si="0"/>
        <v>9</v>
      </c>
      <c r="R7" s="30">
        <f t="shared" si="1"/>
        <v>7160</v>
      </c>
      <c r="S7" s="27">
        <f t="shared" si="2"/>
        <v>0</v>
      </c>
    </row>
    <row r="8" spans="1:20" s="20" customFormat="1" hidden="1" x14ac:dyDescent="0.25">
      <c r="A8" s="15" t="s">
        <v>9</v>
      </c>
      <c r="B8" s="19" t="s">
        <v>51</v>
      </c>
      <c r="C8" s="20" t="s">
        <v>51</v>
      </c>
      <c r="D8" s="21" t="s">
        <v>52</v>
      </c>
      <c r="E8" s="19" t="s">
        <v>51</v>
      </c>
      <c r="F8" s="20" t="s">
        <v>51</v>
      </c>
      <c r="G8" s="21" t="s">
        <v>52</v>
      </c>
      <c r="H8" s="19" t="s">
        <v>52</v>
      </c>
      <c r="I8" s="20" t="s">
        <v>52</v>
      </c>
      <c r="J8" s="21" t="s">
        <v>52</v>
      </c>
      <c r="K8" s="19" t="s">
        <v>51</v>
      </c>
      <c r="L8" s="20" t="s">
        <v>51</v>
      </c>
      <c r="M8" s="21" t="s">
        <v>51</v>
      </c>
      <c r="N8" s="19" t="s">
        <v>52</v>
      </c>
      <c r="O8" s="20" t="s">
        <v>51</v>
      </c>
      <c r="P8" s="21" t="s">
        <v>52</v>
      </c>
      <c r="Q8" s="25">
        <f t="shared" si="0"/>
        <v>8</v>
      </c>
      <c r="R8" s="25">
        <f t="shared" si="1"/>
        <v>4407</v>
      </c>
      <c r="S8" s="26">
        <f t="shared" si="2"/>
        <v>0</v>
      </c>
    </row>
    <row r="9" spans="1:20" s="4" customFormat="1" hidden="1" x14ac:dyDescent="0.25">
      <c r="A9" s="15" t="s">
        <v>27</v>
      </c>
      <c r="B9" s="7" t="s">
        <v>52</v>
      </c>
      <c r="C9" s="4" t="s">
        <v>52</v>
      </c>
      <c r="D9" s="8" t="s">
        <v>51</v>
      </c>
      <c r="E9" s="7" t="s">
        <v>52</v>
      </c>
      <c r="F9" s="4" t="s">
        <v>52</v>
      </c>
      <c r="G9" s="8" t="s">
        <v>52</v>
      </c>
      <c r="H9" s="7" t="s">
        <v>52</v>
      </c>
      <c r="I9" s="4" t="s">
        <v>52</v>
      </c>
      <c r="J9" s="8" t="s">
        <v>51</v>
      </c>
      <c r="K9" s="7" t="s">
        <v>52</v>
      </c>
      <c r="L9" s="4" t="s">
        <v>52</v>
      </c>
      <c r="M9" s="8" t="s">
        <v>52</v>
      </c>
      <c r="N9" s="7" t="s">
        <v>52</v>
      </c>
      <c r="O9" s="4" t="s">
        <v>52</v>
      </c>
      <c r="P9" s="8" t="s">
        <v>51</v>
      </c>
      <c r="Q9" s="30">
        <f t="shared" si="0"/>
        <v>3</v>
      </c>
      <c r="R9" s="30">
        <f t="shared" si="1"/>
        <v>2753</v>
      </c>
      <c r="S9" s="27">
        <f t="shared" si="2"/>
        <v>0</v>
      </c>
    </row>
    <row r="10" spans="1:20" s="4" customFormat="1" hidden="1" x14ac:dyDescent="0.25">
      <c r="A10" s="15" t="s">
        <v>5</v>
      </c>
      <c r="B10" s="4" t="s">
        <v>52</v>
      </c>
      <c r="C10" s="4" t="s">
        <v>52</v>
      </c>
      <c r="D10" s="4" t="s">
        <v>52</v>
      </c>
      <c r="E10" s="4" t="s">
        <v>52</v>
      </c>
      <c r="F10" s="4" t="s">
        <v>51</v>
      </c>
      <c r="G10" s="4" t="s">
        <v>51</v>
      </c>
      <c r="H10" s="4" t="s">
        <v>52</v>
      </c>
      <c r="I10" s="4" t="s">
        <v>51</v>
      </c>
      <c r="J10" s="4" t="s">
        <v>52</v>
      </c>
      <c r="K10" s="4" t="s">
        <v>52</v>
      </c>
      <c r="L10" s="4" t="s">
        <v>52</v>
      </c>
      <c r="M10" s="4" t="s">
        <v>52</v>
      </c>
      <c r="N10" s="4" t="s">
        <v>51</v>
      </c>
      <c r="O10" s="4" t="s">
        <v>51</v>
      </c>
      <c r="P10" s="4" t="s">
        <v>52</v>
      </c>
      <c r="Q10" s="30">
        <f t="shared" si="0"/>
        <v>5</v>
      </c>
      <c r="R10" s="30">
        <f t="shared" si="1"/>
        <v>1654</v>
      </c>
      <c r="S10" s="27">
        <f t="shared" si="2"/>
        <v>637</v>
      </c>
    </row>
    <row r="11" spans="1:20" s="5" customFormat="1" hidden="1" x14ac:dyDescent="0.25">
      <c r="A11" s="15" t="s">
        <v>8</v>
      </c>
      <c r="B11" s="7" t="s">
        <v>52</v>
      </c>
      <c r="C11" s="4" t="s">
        <v>52</v>
      </c>
      <c r="D11" s="8" t="s">
        <v>52</v>
      </c>
      <c r="E11" s="7" t="s">
        <v>52</v>
      </c>
      <c r="F11" s="4" t="s">
        <v>52</v>
      </c>
      <c r="G11" s="8" t="s">
        <v>51</v>
      </c>
      <c r="H11" s="7" t="s">
        <v>52</v>
      </c>
      <c r="I11" s="4" t="s">
        <v>52</v>
      </c>
      <c r="J11" s="8" t="s">
        <v>52</v>
      </c>
      <c r="K11" s="7" t="s">
        <v>52</v>
      </c>
      <c r="L11" s="4" t="s">
        <v>52</v>
      </c>
      <c r="M11" s="8" t="s">
        <v>52</v>
      </c>
      <c r="N11" s="7" t="s">
        <v>52</v>
      </c>
      <c r="O11" s="4" t="s">
        <v>51</v>
      </c>
      <c r="P11" s="8" t="s">
        <v>52</v>
      </c>
      <c r="Q11" s="30">
        <f t="shared" si="0"/>
        <v>2</v>
      </c>
      <c r="R11" s="30">
        <f t="shared" si="1"/>
        <v>1099</v>
      </c>
      <c r="S11" s="27">
        <f t="shared" si="2"/>
        <v>1262</v>
      </c>
      <c r="T11" s="4"/>
    </row>
    <row r="12" spans="1:20" s="18" customFormat="1" ht="16.5" thickBot="1" x14ac:dyDescent="0.3">
      <c r="A12" s="17" t="s">
        <v>17</v>
      </c>
      <c r="B12" s="28">
        <v>46</v>
      </c>
      <c r="C12" s="24">
        <v>45</v>
      </c>
      <c r="D12" s="29">
        <v>45</v>
      </c>
      <c r="E12" s="28">
        <v>40</v>
      </c>
      <c r="F12" s="24">
        <v>41</v>
      </c>
      <c r="G12" s="29">
        <v>43</v>
      </c>
      <c r="H12" s="28">
        <v>48</v>
      </c>
      <c r="I12" s="24">
        <v>38</v>
      </c>
      <c r="J12" s="29">
        <v>34</v>
      </c>
      <c r="K12" s="28">
        <v>38</v>
      </c>
      <c r="L12" s="24">
        <v>42</v>
      </c>
      <c r="M12" s="29">
        <v>46</v>
      </c>
      <c r="N12" s="28">
        <v>46</v>
      </c>
      <c r="O12" s="24">
        <v>44</v>
      </c>
      <c r="P12" s="29">
        <v>41</v>
      </c>
      <c r="Q12" s="31"/>
      <c r="R12" s="30">
        <f t="shared" ref="R12:R31" si="3">S12-MIN(B12:P12)-MAX(B12:P12)</f>
        <v>555</v>
      </c>
      <c r="S12" s="27">
        <f t="shared" ref="S12:S31" si="4">SUM(B12:P12)</f>
        <v>637</v>
      </c>
      <c r="T12" s="24"/>
    </row>
    <row r="13" spans="1:20" ht="16.5" thickBot="1" x14ac:dyDescent="0.3">
      <c r="A13" s="22" t="s">
        <v>23</v>
      </c>
      <c r="B13" s="7">
        <v>45</v>
      </c>
      <c r="C13" s="4">
        <v>44</v>
      </c>
      <c r="D13" s="8">
        <v>49</v>
      </c>
      <c r="E13" s="7">
        <v>44</v>
      </c>
      <c r="F13" s="4">
        <v>35</v>
      </c>
      <c r="G13" s="8">
        <v>37</v>
      </c>
      <c r="H13" s="7">
        <v>44</v>
      </c>
      <c r="I13" s="4">
        <v>39</v>
      </c>
      <c r="J13" s="8">
        <v>47</v>
      </c>
      <c r="K13" s="7">
        <v>47</v>
      </c>
      <c r="L13" s="4">
        <v>38</v>
      </c>
      <c r="M13" s="8">
        <v>45</v>
      </c>
      <c r="N13" s="7">
        <v>42</v>
      </c>
      <c r="O13" s="4">
        <v>32</v>
      </c>
      <c r="P13" s="8">
        <v>37</v>
      </c>
      <c r="Q13" s="30"/>
      <c r="R13" s="30">
        <f t="shared" si="3"/>
        <v>544</v>
      </c>
      <c r="S13" s="27">
        <f t="shared" si="4"/>
        <v>625</v>
      </c>
    </row>
    <row r="14" spans="1:20" s="20" customFormat="1" x14ac:dyDescent="0.25">
      <c r="A14" s="34" t="s">
        <v>32</v>
      </c>
      <c r="B14" s="19">
        <v>46</v>
      </c>
      <c r="C14" s="20">
        <v>37</v>
      </c>
      <c r="D14" s="21">
        <v>40</v>
      </c>
      <c r="E14" s="19">
        <v>43</v>
      </c>
      <c r="F14" s="20">
        <v>38</v>
      </c>
      <c r="G14" s="21">
        <v>36</v>
      </c>
      <c r="H14" s="19">
        <v>48</v>
      </c>
      <c r="I14" s="20">
        <v>40</v>
      </c>
      <c r="J14" s="21">
        <v>43</v>
      </c>
      <c r="K14" s="19">
        <v>40</v>
      </c>
      <c r="L14" s="20">
        <v>40</v>
      </c>
      <c r="M14" s="21">
        <v>41</v>
      </c>
      <c r="N14" s="19">
        <v>42</v>
      </c>
      <c r="O14" s="20">
        <v>28</v>
      </c>
      <c r="P14" s="21">
        <v>31</v>
      </c>
      <c r="Q14" s="25"/>
      <c r="R14" s="25">
        <f t="shared" si="3"/>
        <v>517</v>
      </c>
      <c r="S14" s="26">
        <f t="shared" si="4"/>
        <v>593</v>
      </c>
    </row>
    <row r="15" spans="1:20" s="4" customFormat="1" x14ac:dyDescent="0.25">
      <c r="A15" s="16" t="s">
        <v>22</v>
      </c>
      <c r="B15" s="7">
        <v>37</v>
      </c>
      <c r="C15" s="4">
        <v>34</v>
      </c>
      <c r="D15" s="8">
        <v>43</v>
      </c>
      <c r="E15" s="7">
        <v>42</v>
      </c>
      <c r="F15" s="4">
        <v>29</v>
      </c>
      <c r="G15" s="8">
        <v>32</v>
      </c>
      <c r="H15" s="7">
        <v>43</v>
      </c>
      <c r="I15" s="4">
        <v>32</v>
      </c>
      <c r="J15" s="8">
        <v>42</v>
      </c>
      <c r="K15" s="7">
        <v>44</v>
      </c>
      <c r="L15" s="4">
        <v>36</v>
      </c>
      <c r="M15" s="8">
        <v>44</v>
      </c>
      <c r="N15" s="7">
        <v>44</v>
      </c>
      <c r="O15" s="4">
        <v>40</v>
      </c>
      <c r="P15" s="8">
        <v>39</v>
      </c>
      <c r="Q15" s="30"/>
      <c r="R15" s="30">
        <f t="shared" si="3"/>
        <v>508</v>
      </c>
      <c r="S15" s="27">
        <f t="shared" si="4"/>
        <v>581</v>
      </c>
    </row>
    <row r="16" spans="1:20" s="4" customFormat="1" x14ac:dyDescent="0.25">
      <c r="A16" s="16" t="s">
        <v>16</v>
      </c>
      <c r="B16" s="4">
        <v>39</v>
      </c>
      <c r="C16" s="4">
        <v>31</v>
      </c>
      <c r="D16" s="4">
        <v>35</v>
      </c>
      <c r="E16" s="4">
        <v>38</v>
      </c>
      <c r="F16" s="4">
        <v>35</v>
      </c>
      <c r="G16" s="4">
        <v>39</v>
      </c>
      <c r="H16" s="4">
        <v>50</v>
      </c>
      <c r="I16" s="4">
        <v>41</v>
      </c>
      <c r="J16" s="4">
        <v>36</v>
      </c>
      <c r="K16" s="4">
        <v>38</v>
      </c>
      <c r="L16" s="4">
        <v>41</v>
      </c>
      <c r="M16" s="4">
        <v>39</v>
      </c>
      <c r="N16" s="4">
        <v>44</v>
      </c>
      <c r="O16" s="4">
        <v>41</v>
      </c>
      <c r="P16" s="4">
        <v>41</v>
      </c>
      <c r="Q16" s="30"/>
      <c r="R16" s="30">
        <f t="shared" si="3"/>
        <v>507</v>
      </c>
      <c r="S16" s="27">
        <f t="shared" si="4"/>
        <v>588</v>
      </c>
    </row>
    <row r="17" spans="1:20" s="5" customFormat="1" x14ac:dyDescent="0.25">
      <c r="A17" s="16" t="s">
        <v>31</v>
      </c>
      <c r="B17" s="7">
        <v>45</v>
      </c>
      <c r="C17" s="4">
        <v>35</v>
      </c>
      <c r="D17" s="8">
        <v>38</v>
      </c>
      <c r="E17" s="7">
        <v>40</v>
      </c>
      <c r="F17" s="4">
        <v>36</v>
      </c>
      <c r="G17" s="8">
        <v>37</v>
      </c>
      <c r="H17" s="7">
        <v>44</v>
      </c>
      <c r="I17" s="4">
        <v>42</v>
      </c>
      <c r="J17" s="8">
        <v>32</v>
      </c>
      <c r="K17" s="7">
        <v>40</v>
      </c>
      <c r="L17" s="4">
        <v>41</v>
      </c>
      <c r="M17" s="8">
        <v>37</v>
      </c>
      <c r="N17" s="7">
        <v>42</v>
      </c>
      <c r="O17" s="4">
        <v>26</v>
      </c>
      <c r="P17" s="8">
        <v>38</v>
      </c>
      <c r="Q17" s="30"/>
      <c r="R17" s="30">
        <f t="shared" si="3"/>
        <v>502</v>
      </c>
      <c r="S17" s="27">
        <f t="shared" si="4"/>
        <v>573</v>
      </c>
      <c r="T17" s="4"/>
    </row>
    <row r="18" spans="1:20" s="18" customFormat="1" ht="16.5" thickBot="1" x14ac:dyDescent="0.3">
      <c r="A18" s="17" t="s">
        <v>25</v>
      </c>
      <c r="B18" s="28">
        <v>37</v>
      </c>
      <c r="C18" s="24">
        <v>37</v>
      </c>
      <c r="D18" s="29">
        <v>38</v>
      </c>
      <c r="E18" s="28">
        <v>43</v>
      </c>
      <c r="F18" s="24">
        <v>46</v>
      </c>
      <c r="G18" s="29">
        <v>22</v>
      </c>
      <c r="H18" s="28">
        <v>46</v>
      </c>
      <c r="I18" s="24">
        <v>44</v>
      </c>
      <c r="J18" s="29">
        <v>43</v>
      </c>
      <c r="K18" s="28">
        <v>33</v>
      </c>
      <c r="L18" s="24">
        <v>40</v>
      </c>
      <c r="M18" s="29">
        <v>34</v>
      </c>
      <c r="N18" s="28">
        <v>26</v>
      </c>
      <c r="O18" s="24">
        <v>36</v>
      </c>
      <c r="P18" s="29">
        <v>40</v>
      </c>
      <c r="Q18" s="31"/>
      <c r="R18" s="30">
        <f t="shared" si="3"/>
        <v>497</v>
      </c>
      <c r="S18" s="27">
        <f t="shared" si="4"/>
        <v>565</v>
      </c>
      <c r="T18" s="24"/>
    </row>
    <row r="19" spans="1:20" ht="16.5" thickBot="1" x14ac:dyDescent="0.3">
      <c r="A19" s="22" t="s">
        <v>20</v>
      </c>
      <c r="B19" s="7">
        <v>33</v>
      </c>
      <c r="C19" s="4">
        <v>32</v>
      </c>
      <c r="D19" s="8">
        <v>38</v>
      </c>
      <c r="E19" s="7">
        <v>48</v>
      </c>
      <c r="F19" s="4">
        <v>38</v>
      </c>
      <c r="G19" s="8">
        <v>39</v>
      </c>
      <c r="H19" s="7">
        <v>48</v>
      </c>
      <c r="I19" s="4">
        <v>39</v>
      </c>
      <c r="J19" s="8">
        <v>34</v>
      </c>
      <c r="K19" s="7">
        <v>30</v>
      </c>
      <c r="L19" s="4">
        <v>39</v>
      </c>
      <c r="M19" s="8">
        <v>35</v>
      </c>
      <c r="N19" s="7">
        <v>40</v>
      </c>
      <c r="O19" s="4">
        <v>34</v>
      </c>
      <c r="P19" s="8">
        <v>44</v>
      </c>
      <c r="Q19" s="30"/>
      <c r="R19" s="30">
        <f t="shared" si="3"/>
        <v>493</v>
      </c>
      <c r="S19" s="27">
        <f t="shared" si="4"/>
        <v>571</v>
      </c>
    </row>
    <row r="20" spans="1:20" s="20" customFormat="1" x14ac:dyDescent="0.25">
      <c r="A20" s="34" t="s">
        <v>14</v>
      </c>
      <c r="B20" s="19">
        <v>37</v>
      </c>
      <c r="C20" s="20">
        <v>42</v>
      </c>
      <c r="D20" s="21">
        <v>37</v>
      </c>
      <c r="E20" s="19">
        <v>48</v>
      </c>
      <c r="F20" s="20">
        <v>38</v>
      </c>
      <c r="G20" s="21">
        <v>38</v>
      </c>
      <c r="H20" s="19">
        <v>32</v>
      </c>
      <c r="I20" s="20">
        <v>38</v>
      </c>
      <c r="J20" s="21">
        <v>33</v>
      </c>
      <c r="K20" s="19">
        <v>24</v>
      </c>
      <c r="L20" s="20">
        <v>33</v>
      </c>
      <c r="M20" s="21">
        <v>28</v>
      </c>
      <c r="N20" s="19">
        <v>42</v>
      </c>
      <c r="O20" s="20">
        <v>37</v>
      </c>
      <c r="P20" s="21">
        <v>40</v>
      </c>
      <c r="Q20" s="25"/>
      <c r="R20" s="25">
        <f t="shared" si="3"/>
        <v>475</v>
      </c>
      <c r="S20" s="26">
        <f t="shared" si="4"/>
        <v>547</v>
      </c>
    </row>
    <row r="21" spans="1:20" s="4" customFormat="1" x14ac:dyDescent="0.25">
      <c r="A21" s="16" t="s">
        <v>13</v>
      </c>
      <c r="B21" s="7">
        <v>37</v>
      </c>
      <c r="C21" s="4">
        <v>36</v>
      </c>
      <c r="D21" s="8">
        <v>39</v>
      </c>
      <c r="E21" s="7">
        <v>47</v>
      </c>
      <c r="F21" s="4">
        <v>34</v>
      </c>
      <c r="G21" s="8">
        <v>35</v>
      </c>
      <c r="H21" s="7">
        <v>35</v>
      </c>
      <c r="I21" s="4">
        <v>42</v>
      </c>
      <c r="J21" s="8">
        <v>42</v>
      </c>
      <c r="K21" s="7">
        <v>28</v>
      </c>
      <c r="L21" s="4">
        <v>22</v>
      </c>
      <c r="M21" s="8">
        <v>26</v>
      </c>
      <c r="N21" s="7">
        <v>38</v>
      </c>
      <c r="O21" s="4">
        <v>39</v>
      </c>
      <c r="P21" s="8">
        <v>40</v>
      </c>
      <c r="Q21" s="30"/>
      <c r="R21" s="30">
        <f t="shared" si="3"/>
        <v>471</v>
      </c>
      <c r="S21" s="27">
        <f t="shared" si="4"/>
        <v>540</v>
      </c>
    </row>
    <row r="22" spans="1:20" s="4" customFormat="1" x14ac:dyDescent="0.25">
      <c r="A22" s="16" t="s">
        <v>10</v>
      </c>
      <c r="B22" s="4">
        <v>44</v>
      </c>
      <c r="C22" s="4">
        <v>41</v>
      </c>
      <c r="D22" s="4">
        <v>42</v>
      </c>
      <c r="E22" s="4">
        <v>33</v>
      </c>
      <c r="F22" s="4">
        <v>29</v>
      </c>
      <c r="G22" s="4">
        <v>31</v>
      </c>
      <c r="H22" s="4">
        <v>32</v>
      </c>
      <c r="I22" s="4">
        <v>39</v>
      </c>
      <c r="J22" s="4">
        <v>33</v>
      </c>
      <c r="K22" s="4">
        <v>32</v>
      </c>
      <c r="L22" s="4">
        <v>42</v>
      </c>
      <c r="M22" s="4">
        <v>32</v>
      </c>
      <c r="N22" s="4">
        <v>29</v>
      </c>
      <c r="O22" s="4">
        <v>38</v>
      </c>
      <c r="P22" s="4">
        <v>35</v>
      </c>
      <c r="Q22" s="30"/>
      <c r="R22" s="30">
        <f t="shared" si="3"/>
        <v>459</v>
      </c>
      <c r="S22" s="27">
        <f t="shared" si="4"/>
        <v>532</v>
      </c>
    </row>
    <row r="23" spans="1:20" s="5" customFormat="1" x14ac:dyDescent="0.25">
      <c r="A23" s="16" t="s">
        <v>29</v>
      </c>
      <c r="B23" s="7">
        <v>40</v>
      </c>
      <c r="C23" s="4">
        <v>38</v>
      </c>
      <c r="D23" s="8">
        <v>40</v>
      </c>
      <c r="E23" s="7">
        <v>36</v>
      </c>
      <c r="F23" s="4">
        <v>31</v>
      </c>
      <c r="G23" s="8">
        <v>31</v>
      </c>
      <c r="H23" s="7">
        <v>35</v>
      </c>
      <c r="I23" s="4">
        <v>43</v>
      </c>
      <c r="J23" s="8">
        <v>38</v>
      </c>
      <c r="K23" s="7">
        <v>27</v>
      </c>
      <c r="L23" s="4">
        <v>35</v>
      </c>
      <c r="M23" s="8">
        <v>29</v>
      </c>
      <c r="N23" s="7">
        <v>33</v>
      </c>
      <c r="O23" s="4">
        <v>37</v>
      </c>
      <c r="P23" s="8">
        <v>36</v>
      </c>
      <c r="Q23" s="30"/>
      <c r="R23" s="30">
        <f t="shared" si="3"/>
        <v>459</v>
      </c>
      <c r="S23" s="27">
        <f t="shared" si="4"/>
        <v>529</v>
      </c>
      <c r="T23" s="4"/>
    </row>
    <row r="24" spans="1:20" s="18" customFormat="1" ht="16.5" thickBot="1" x14ac:dyDescent="0.3">
      <c r="A24" s="17" t="s">
        <v>19</v>
      </c>
      <c r="B24" s="28">
        <v>32</v>
      </c>
      <c r="C24" s="24">
        <v>34</v>
      </c>
      <c r="D24" s="29">
        <v>42</v>
      </c>
      <c r="E24" s="28">
        <v>43</v>
      </c>
      <c r="F24" s="24">
        <v>33</v>
      </c>
      <c r="G24" s="29">
        <v>32</v>
      </c>
      <c r="H24" s="28">
        <v>40</v>
      </c>
      <c r="I24" s="24">
        <v>33</v>
      </c>
      <c r="J24" s="29">
        <v>28</v>
      </c>
      <c r="K24" s="28">
        <v>30</v>
      </c>
      <c r="L24" s="24">
        <v>33</v>
      </c>
      <c r="M24" s="29">
        <v>35</v>
      </c>
      <c r="N24" s="28">
        <v>36.5</v>
      </c>
      <c r="O24" s="24">
        <v>33</v>
      </c>
      <c r="P24" s="29">
        <v>38</v>
      </c>
      <c r="Q24" s="31"/>
      <c r="R24" s="30">
        <f t="shared" si="3"/>
        <v>451.5</v>
      </c>
      <c r="S24" s="27">
        <f t="shared" si="4"/>
        <v>522.5</v>
      </c>
      <c r="T24" s="24"/>
    </row>
    <row r="25" spans="1:20" ht="16.5" thickBot="1" x14ac:dyDescent="0.3">
      <c r="A25" s="22" t="s">
        <v>26</v>
      </c>
      <c r="B25" s="7">
        <v>32</v>
      </c>
      <c r="C25" s="4">
        <v>30</v>
      </c>
      <c r="D25" s="8">
        <v>38</v>
      </c>
      <c r="E25" s="7">
        <v>40</v>
      </c>
      <c r="F25" s="4">
        <v>38</v>
      </c>
      <c r="G25" s="8">
        <v>26</v>
      </c>
      <c r="H25" s="7">
        <v>46</v>
      </c>
      <c r="I25" s="4">
        <v>37</v>
      </c>
      <c r="J25" s="8">
        <v>40</v>
      </c>
      <c r="K25" s="7">
        <v>30</v>
      </c>
      <c r="L25" s="4">
        <v>40</v>
      </c>
      <c r="M25" s="8">
        <v>29</v>
      </c>
      <c r="N25" s="7">
        <v>28</v>
      </c>
      <c r="O25" s="4">
        <v>29</v>
      </c>
      <c r="P25" s="8">
        <v>30</v>
      </c>
      <c r="Q25" s="30"/>
      <c r="R25" s="30">
        <f t="shared" si="3"/>
        <v>441</v>
      </c>
      <c r="S25" s="27">
        <f t="shared" si="4"/>
        <v>513</v>
      </c>
    </row>
    <row r="26" spans="1:20" s="20" customFormat="1" x14ac:dyDescent="0.25">
      <c r="A26" s="34" t="s">
        <v>62</v>
      </c>
      <c r="B26" s="19">
        <v>28</v>
      </c>
      <c r="C26" s="20">
        <v>33</v>
      </c>
      <c r="D26" s="21">
        <v>32</v>
      </c>
      <c r="E26" s="19">
        <v>31</v>
      </c>
      <c r="F26" s="20">
        <v>26</v>
      </c>
      <c r="G26" s="21">
        <v>31</v>
      </c>
      <c r="H26" s="19">
        <v>42</v>
      </c>
      <c r="I26" s="20">
        <v>40</v>
      </c>
      <c r="J26" s="21">
        <v>35</v>
      </c>
      <c r="K26" s="19">
        <v>35</v>
      </c>
      <c r="L26" s="20">
        <v>41</v>
      </c>
      <c r="M26" s="21">
        <v>46</v>
      </c>
      <c r="N26" s="19">
        <v>28</v>
      </c>
      <c r="O26" s="20">
        <v>35</v>
      </c>
      <c r="P26" s="21">
        <v>29</v>
      </c>
      <c r="Q26" s="25"/>
      <c r="R26" s="25">
        <f t="shared" si="3"/>
        <v>440</v>
      </c>
      <c r="S26" s="26">
        <f t="shared" si="4"/>
        <v>512</v>
      </c>
    </row>
    <row r="27" spans="1:20" s="4" customFormat="1" x14ac:dyDescent="0.25">
      <c r="A27" s="16" t="s">
        <v>6</v>
      </c>
      <c r="B27" s="7">
        <v>36</v>
      </c>
      <c r="C27" s="4">
        <v>33</v>
      </c>
      <c r="D27" s="8">
        <v>30</v>
      </c>
      <c r="E27" s="7">
        <v>42</v>
      </c>
      <c r="F27" s="4">
        <v>47</v>
      </c>
      <c r="G27" s="8">
        <v>33</v>
      </c>
      <c r="H27" s="7">
        <v>30</v>
      </c>
      <c r="I27" s="4">
        <v>41</v>
      </c>
      <c r="J27" s="8">
        <v>37</v>
      </c>
      <c r="K27" s="7">
        <v>25</v>
      </c>
      <c r="L27" s="4">
        <v>23</v>
      </c>
      <c r="M27" s="8">
        <v>26</v>
      </c>
      <c r="N27" s="7">
        <v>32</v>
      </c>
      <c r="O27" s="4">
        <v>38</v>
      </c>
      <c r="P27" s="8">
        <v>32</v>
      </c>
      <c r="Q27" s="30"/>
      <c r="R27" s="30">
        <f t="shared" si="3"/>
        <v>435</v>
      </c>
      <c r="S27" s="27">
        <f t="shared" si="4"/>
        <v>505</v>
      </c>
    </row>
    <row r="28" spans="1:20" s="4" customFormat="1" x14ac:dyDescent="0.25">
      <c r="A28" s="16" t="s">
        <v>11</v>
      </c>
      <c r="B28" s="4">
        <v>38</v>
      </c>
      <c r="C28" s="4">
        <v>36</v>
      </c>
      <c r="D28" s="4">
        <v>26</v>
      </c>
      <c r="E28" s="4">
        <v>30</v>
      </c>
      <c r="F28" s="4">
        <v>29</v>
      </c>
      <c r="G28" s="4">
        <v>23</v>
      </c>
      <c r="H28" s="4">
        <v>31</v>
      </c>
      <c r="I28" s="4">
        <v>40</v>
      </c>
      <c r="J28" s="4">
        <v>19</v>
      </c>
      <c r="K28" s="4">
        <v>30</v>
      </c>
      <c r="L28" s="4">
        <v>34</v>
      </c>
      <c r="M28" s="4">
        <v>36</v>
      </c>
      <c r="N28" s="4">
        <v>32</v>
      </c>
      <c r="O28" s="4">
        <v>38</v>
      </c>
      <c r="P28" s="4">
        <v>38</v>
      </c>
      <c r="Q28" s="30"/>
      <c r="R28" s="30">
        <f t="shared" si="3"/>
        <v>421</v>
      </c>
      <c r="S28" s="27">
        <f t="shared" si="4"/>
        <v>480</v>
      </c>
    </row>
    <row r="29" spans="1:20" s="5" customFormat="1" x14ac:dyDescent="0.25">
      <c r="A29" s="16" t="s">
        <v>28</v>
      </c>
      <c r="B29" s="7">
        <v>37</v>
      </c>
      <c r="C29" s="4">
        <v>34</v>
      </c>
      <c r="D29" s="8">
        <v>30</v>
      </c>
      <c r="E29" s="7">
        <v>32</v>
      </c>
      <c r="F29" s="4">
        <v>28</v>
      </c>
      <c r="G29" s="8">
        <v>32</v>
      </c>
      <c r="H29" s="7">
        <v>39</v>
      </c>
      <c r="I29" s="4">
        <v>33</v>
      </c>
      <c r="J29" s="8">
        <v>37</v>
      </c>
      <c r="K29" s="7">
        <v>27</v>
      </c>
      <c r="L29" s="4">
        <v>32</v>
      </c>
      <c r="M29" s="8">
        <v>31</v>
      </c>
      <c r="N29" s="7">
        <v>31</v>
      </c>
      <c r="O29" s="4">
        <v>26</v>
      </c>
      <c r="P29" s="8">
        <v>34</v>
      </c>
      <c r="Q29" s="30"/>
      <c r="R29" s="30">
        <f t="shared" si="3"/>
        <v>418</v>
      </c>
      <c r="S29" s="27">
        <f t="shared" si="4"/>
        <v>483</v>
      </c>
      <c r="T29" s="4"/>
    </row>
    <row r="30" spans="1:20" s="18" customFormat="1" ht="16.5" thickBot="1" x14ac:dyDescent="0.3">
      <c r="A30" s="17" t="s">
        <v>7</v>
      </c>
      <c r="B30" s="28">
        <v>37</v>
      </c>
      <c r="C30" s="24">
        <v>28</v>
      </c>
      <c r="D30" s="29">
        <v>27</v>
      </c>
      <c r="E30" s="28">
        <v>40</v>
      </c>
      <c r="F30" s="24">
        <v>42</v>
      </c>
      <c r="G30" s="29">
        <v>28</v>
      </c>
      <c r="H30" s="28">
        <v>25</v>
      </c>
      <c r="I30" s="24">
        <v>32</v>
      </c>
      <c r="J30" s="29">
        <v>36</v>
      </c>
      <c r="K30" s="28">
        <v>24</v>
      </c>
      <c r="L30" s="24">
        <v>24</v>
      </c>
      <c r="M30" s="29">
        <v>32</v>
      </c>
      <c r="N30" s="28">
        <v>41</v>
      </c>
      <c r="O30" s="24">
        <v>33</v>
      </c>
      <c r="P30" s="29">
        <v>32</v>
      </c>
      <c r="Q30" s="31"/>
      <c r="R30" s="30">
        <f t="shared" si="3"/>
        <v>415</v>
      </c>
      <c r="S30" s="27">
        <f t="shared" si="4"/>
        <v>481</v>
      </c>
      <c r="T30" s="24"/>
    </row>
    <row r="31" spans="1:20" x14ac:dyDescent="0.25">
      <c r="A31" s="22" t="s">
        <v>63</v>
      </c>
      <c r="B31" s="7">
        <v>26</v>
      </c>
      <c r="C31" s="4">
        <v>24</v>
      </c>
      <c r="D31" s="8">
        <v>25</v>
      </c>
      <c r="E31" s="7">
        <v>27</v>
      </c>
      <c r="F31" s="4">
        <v>29</v>
      </c>
      <c r="G31" s="8">
        <v>26</v>
      </c>
      <c r="H31" s="7">
        <v>36</v>
      </c>
      <c r="I31" s="4">
        <v>32</v>
      </c>
      <c r="J31" s="8">
        <v>25</v>
      </c>
      <c r="K31" s="7">
        <v>30</v>
      </c>
      <c r="L31" s="4">
        <v>19</v>
      </c>
      <c r="M31" s="8">
        <v>30</v>
      </c>
      <c r="N31" s="7">
        <v>22.5</v>
      </c>
      <c r="O31" s="4">
        <v>32</v>
      </c>
      <c r="P31" s="8">
        <v>25</v>
      </c>
      <c r="Q31" s="30"/>
      <c r="R31" s="30">
        <f t="shared" si="3"/>
        <v>353.5</v>
      </c>
      <c r="S31" s="27">
        <f t="shared" si="4"/>
        <v>408.5</v>
      </c>
    </row>
    <row r="32" spans="1:20" s="20" customFormat="1" hidden="1" x14ac:dyDescent="0.25">
      <c r="A32" s="9"/>
      <c r="B32" s="10" t="s">
        <v>33</v>
      </c>
      <c r="C32" s="11" t="s">
        <v>34</v>
      </c>
      <c r="D32" s="12" t="s">
        <v>35</v>
      </c>
      <c r="E32" s="10" t="s">
        <v>36</v>
      </c>
      <c r="F32" s="11" t="s">
        <v>37</v>
      </c>
      <c r="G32" s="12" t="s">
        <v>38</v>
      </c>
      <c r="H32" s="10" t="s">
        <v>33</v>
      </c>
      <c r="I32" s="11" t="s">
        <v>21</v>
      </c>
      <c r="J32" s="12" t="s">
        <v>38</v>
      </c>
      <c r="K32" s="10" t="s">
        <v>36</v>
      </c>
      <c r="L32" s="11" t="s">
        <v>34</v>
      </c>
      <c r="M32" s="12" t="s">
        <v>35</v>
      </c>
      <c r="N32" s="10" t="s">
        <v>36</v>
      </c>
      <c r="O32" s="11" t="s">
        <v>39</v>
      </c>
      <c r="P32" s="12" t="s">
        <v>38</v>
      </c>
      <c r="Q32" s="25"/>
      <c r="R32" s="25"/>
      <c r="S32" s="26"/>
    </row>
    <row r="33" spans="1:20" s="4" customFormat="1" hidden="1" x14ac:dyDescent="0.25">
      <c r="A33" s="14"/>
      <c r="B33" s="7" t="s">
        <v>42</v>
      </c>
      <c r="C33" s="4" t="s">
        <v>43</v>
      </c>
      <c r="D33" s="8" t="s">
        <v>55</v>
      </c>
      <c r="E33" s="7" t="s">
        <v>45</v>
      </c>
      <c r="F33" s="4" t="s">
        <v>69</v>
      </c>
      <c r="G33" s="8" t="s">
        <v>55</v>
      </c>
      <c r="H33" s="7" t="s">
        <v>41</v>
      </c>
      <c r="I33" s="4" t="s">
        <v>84</v>
      </c>
      <c r="J33" s="8" t="s">
        <v>86</v>
      </c>
      <c r="K33" s="7" t="s">
        <v>47</v>
      </c>
      <c r="L33" s="4" t="s">
        <v>90</v>
      </c>
      <c r="M33" s="8" t="s">
        <v>91</v>
      </c>
      <c r="N33" s="7" t="s">
        <v>41</v>
      </c>
      <c r="O33" s="4" t="s">
        <v>61</v>
      </c>
      <c r="P33" s="8" t="s">
        <v>80</v>
      </c>
      <c r="Q33" s="30"/>
      <c r="R33" s="30"/>
      <c r="S33" s="27"/>
    </row>
    <row r="34" spans="1:20" s="4" customFormat="1" hidden="1" x14ac:dyDescent="0.25">
      <c r="A34" s="16"/>
      <c r="Q34" s="30"/>
      <c r="R34" s="30"/>
      <c r="S34" s="27"/>
    </row>
    <row r="35" spans="1:20" s="5" customFormat="1" hidden="1" x14ac:dyDescent="0.25">
      <c r="A35" s="6"/>
      <c r="B35" s="7" t="s">
        <v>36</v>
      </c>
      <c r="C35" s="4" t="s">
        <v>15</v>
      </c>
      <c r="D35" s="8" t="s">
        <v>38</v>
      </c>
      <c r="E35" s="7" t="s">
        <v>33</v>
      </c>
      <c r="F35" s="4" t="s">
        <v>9</v>
      </c>
      <c r="G35" s="8" t="s">
        <v>35</v>
      </c>
      <c r="H35" s="7" t="s">
        <v>33</v>
      </c>
      <c r="I35" s="4" t="s">
        <v>37</v>
      </c>
      <c r="J35" s="8" t="s">
        <v>38</v>
      </c>
      <c r="K35" s="7" t="s">
        <v>36</v>
      </c>
      <c r="L35" s="4" t="s">
        <v>21</v>
      </c>
      <c r="M35" s="8" t="s">
        <v>35</v>
      </c>
      <c r="N35" s="7" t="s">
        <v>33</v>
      </c>
      <c r="O35" s="4" t="s">
        <v>18</v>
      </c>
      <c r="P35" s="8" t="s">
        <v>38</v>
      </c>
      <c r="Q35" s="30"/>
      <c r="R35" s="30"/>
      <c r="S35" s="27"/>
      <c r="T35" s="4"/>
    </row>
    <row r="36" spans="1:20" s="18" customFormat="1" ht="16.5" hidden="1" thickBot="1" x14ac:dyDescent="0.3">
      <c r="A36" s="33"/>
      <c r="B36" s="28" t="s">
        <v>44</v>
      </c>
      <c r="C36" s="24" t="s">
        <v>60</v>
      </c>
      <c r="D36" s="29" t="s">
        <v>61</v>
      </c>
      <c r="E36" s="28" t="s">
        <v>41</v>
      </c>
      <c r="F36" s="24" t="s">
        <v>74</v>
      </c>
      <c r="G36" s="29" t="s">
        <v>75</v>
      </c>
      <c r="H36" s="28" t="s">
        <v>42</v>
      </c>
      <c r="I36" s="24" t="s">
        <v>87</v>
      </c>
      <c r="J36" s="29" t="s">
        <v>88</v>
      </c>
      <c r="K36" s="28" t="s">
        <v>42</v>
      </c>
      <c r="L36" s="24" t="s">
        <v>89</v>
      </c>
      <c r="M36" s="29" t="s">
        <v>92</v>
      </c>
      <c r="N36" s="28" t="s">
        <v>64</v>
      </c>
      <c r="O36" s="24" t="s">
        <v>65</v>
      </c>
      <c r="P36" s="29" t="s">
        <v>90</v>
      </c>
      <c r="Q36" s="31"/>
      <c r="R36" s="30"/>
      <c r="S36" s="27"/>
      <c r="T36" s="24"/>
    </row>
    <row r="37" spans="1:20" ht="16.5" hidden="1" thickBot="1" x14ac:dyDescent="0.3">
      <c r="A37" s="3"/>
      <c r="Q37" s="30"/>
      <c r="R37" s="30"/>
    </row>
    <row r="38" spans="1:20" s="20" customFormat="1" hidden="1" x14ac:dyDescent="0.25">
      <c r="A38" s="10"/>
      <c r="B38" s="19" t="s">
        <v>33</v>
      </c>
      <c r="C38" s="20" t="s">
        <v>39</v>
      </c>
      <c r="D38" s="21" t="s">
        <v>38</v>
      </c>
      <c r="E38" s="19" t="s">
        <v>36</v>
      </c>
      <c r="F38" s="20" t="s">
        <v>8</v>
      </c>
      <c r="G38" s="21" t="s">
        <v>35</v>
      </c>
      <c r="H38" s="19" t="s">
        <v>33</v>
      </c>
      <c r="I38" s="20" t="s">
        <v>40</v>
      </c>
      <c r="J38" s="21" t="s">
        <v>35</v>
      </c>
      <c r="K38" s="19" t="s">
        <v>36</v>
      </c>
      <c r="L38" s="20" t="s">
        <v>18</v>
      </c>
      <c r="M38" s="21" t="s">
        <v>38</v>
      </c>
      <c r="N38" s="19" t="s">
        <v>33</v>
      </c>
      <c r="O38" s="20" t="s">
        <v>21</v>
      </c>
      <c r="P38" s="21" t="s">
        <v>38</v>
      </c>
      <c r="Q38" s="25"/>
      <c r="R38" s="25"/>
      <c r="S38" s="26"/>
    </row>
    <row r="39" spans="1:20" s="4" customFormat="1" hidden="1" x14ac:dyDescent="0.25">
      <c r="A39" s="6"/>
      <c r="B39" s="7" t="s">
        <v>45</v>
      </c>
      <c r="C39" s="4" t="s">
        <v>53</v>
      </c>
      <c r="D39" s="8" t="s">
        <v>59</v>
      </c>
      <c r="E39" s="7" t="s">
        <v>41</v>
      </c>
      <c r="F39" s="4" t="s">
        <v>74</v>
      </c>
      <c r="G39" s="8" t="s">
        <v>75</v>
      </c>
      <c r="H39" s="7" t="s">
        <v>47</v>
      </c>
      <c r="I39" s="4" t="s">
        <v>81</v>
      </c>
      <c r="J39" s="8" t="s">
        <v>82</v>
      </c>
      <c r="K39" s="7" t="s">
        <v>41</v>
      </c>
      <c r="L39" s="4" t="s">
        <v>95</v>
      </c>
      <c r="M39" s="8" t="s">
        <v>96</v>
      </c>
      <c r="N39" s="7" t="s">
        <v>48</v>
      </c>
      <c r="O39" s="4" t="s">
        <v>68</v>
      </c>
      <c r="P39" s="8" t="s">
        <v>99</v>
      </c>
      <c r="Q39" s="30"/>
      <c r="R39" s="30"/>
      <c r="S39" s="27"/>
    </row>
    <row r="40" spans="1:20" s="4" customFormat="1" hidden="1" x14ac:dyDescent="0.25">
      <c r="A40" s="16"/>
      <c r="Q40" s="30"/>
      <c r="R40" s="30"/>
      <c r="S40" s="27"/>
    </row>
    <row r="41" spans="1:20" s="5" customFormat="1" hidden="1" x14ac:dyDescent="0.25">
      <c r="A41" s="6"/>
      <c r="B41" s="7" t="s">
        <v>33</v>
      </c>
      <c r="C41" s="4" t="s">
        <v>21</v>
      </c>
      <c r="D41" s="8" t="s">
        <v>35</v>
      </c>
      <c r="E41" s="7" t="s">
        <v>36</v>
      </c>
      <c r="F41" s="4" t="s">
        <v>34</v>
      </c>
      <c r="G41" s="8" t="s">
        <v>38</v>
      </c>
      <c r="H41" s="7" t="s">
        <v>36</v>
      </c>
      <c r="I41" s="4" t="s">
        <v>9</v>
      </c>
      <c r="J41" s="8" t="s">
        <v>35</v>
      </c>
      <c r="K41" s="7" t="s">
        <v>33</v>
      </c>
      <c r="L41" s="4" t="s">
        <v>15</v>
      </c>
      <c r="M41" s="8" t="s">
        <v>38</v>
      </c>
      <c r="N41" s="7" t="s">
        <v>33</v>
      </c>
      <c r="O41" s="4" t="s">
        <v>37</v>
      </c>
      <c r="P41" s="8" t="s">
        <v>35</v>
      </c>
      <c r="Q41" s="30"/>
      <c r="R41" s="30"/>
      <c r="S41" s="27"/>
      <c r="T41" s="4"/>
    </row>
    <row r="42" spans="1:20" s="18" customFormat="1" ht="16.5" hidden="1" thickBot="1" x14ac:dyDescent="0.3">
      <c r="A42" s="33"/>
      <c r="B42" s="28" t="s">
        <v>46</v>
      </c>
      <c r="C42" s="24" t="s">
        <v>54</v>
      </c>
      <c r="D42" s="29" t="s">
        <v>58</v>
      </c>
      <c r="E42" s="28" t="s">
        <v>46</v>
      </c>
      <c r="F42" s="24" t="s">
        <v>76</v>
      </c>
      <c r="G42" s="29" t="s">
        <v>77</v>
      </c>
      <c r="H42" s="28" t="s">
        <v>47</v>
      </c>
      <c r="I42" s="24" t="s">
        <v>81</v>
      </c>
      <c r="J42" s="29" t="s">
        <v>82</v>
      </c>
      <c r="K42" s="28" t="s">
        <v>49</v>
      </c>
      <c r="L42" s="24" t="s">
        <v>97</v>
      </c>
      <c r="M42" s="29" t="s">
        <v>98</v>
      </c>
      <c r="N42" s="28" t="s">
        <v>49</v>
      </c>
      <c r="O42" s="24" t="s">
        <v>66</v>
      </c>
      <c r="P42" s="29" t="s">
        <v>101</v>
      </c>
      <c r="Q42" s="31"/>
      <c r="R42" s="30"/>
      <c r="S42" s="27"/>
      <c r="T42" s="24"/>
    </row>
    <row r="43" spans="1:20" ht="16.5" hidden="1" thickBot="1" x14ac:dyDescent="0.3">
      <c r="A43" s="3"/>
      <c r="Q43" s="30"/>
      <c r="R43" s="30"/>
    </row>
    <row r="44" spans="1:20" s="20" customFormat="1" hidden="1" x14ac:dyDescent="0.25">
      <c r="A44" s="10"/>
      <c r="B44" s="19" t="s">
        <v>33</v>
      </c>
      <c r="C44" s="20" t="s">
        <v>8</v>
      </c>
      <c r="D44" s="21" t="s">
        <v>38</v>
      </c>
      <c r="E44" s="19" t="s">
        <v>36</v>
      </c>
      <c r="F44" s="20" t="s">
        <v>39</v>
      </c>
      <c r="G44" s="21" t="s">
        <v>35</v>
      </c>
      <c r="H44" s="19" t="s">
        <v>33</v>
      </c>
      <c r="I44" s="20" t="s">
        <v>18</v>
      </c>
      <c r="J44" s="21" t="s">
        <v>35</v>
      </c>
      <c r="K44" s="19" t="s">
        <v>36</v>
      </c>
      <c r="L44" s="20" t="s">
        <v>40</v>
      </c>
      <c r="M44" s="21" t="s">
        <v>38</v>
      </c>
      <c r="N44" s="19" t="s">
        <v>33</v>
      </c>
      <c r="O44" s="20" t="s">
        <v>34</v>
      </c>
      <c r="P44" s="21" t="s">
        <v>35</v>
      </c>
      <c r="Q44" s="25"/>
      <c r="R44" s="25"/>
      <c r="S44" s="26"/>
    </row>
    <row r="45" spans="1:20" s="4" customFormat="1" hidden="1" x14ac:dyDescent="0.25">
      <c r="A45" s="6"/>
      <c r="B45" s="7" t="s">
        <v>44</v>
      </c>
      <c r="C45" s="4" t="s">
        <v>60</v>
      </c>
      <c r="D45" s="8" t="s">
        <v>61</v>
      </c>
      <c r="E45" s="7" t="s">
        <v>50</v>
      </c>
      <c r="F45" s="4" t="s">
        <v>72</v>
      </c>
      <c r="G45" s="8" t="s">
        <v>73</v>
      </c>
      <c r="H45" s="7" t="s">
        <v>45</v>
      </c>
      <c r="I45" s="4" t="s">
        <v>83</v>
      </c>
      <c r="J45" s="8" t="s">
        <v>85</v>
      </c>
      <c r="K45" s="7" t="s">
        <v>49</v>
      </c>
      <c r="L45" s="4" t="s">
        <v>97</v>
      </c>
      <c r="M45" s="8" t="s">
        <v>98</v>
      </c>
      <c r="N45" s="7" t="s">
        <v>46</v>
      </c>
      <c r="O45" s="4" t="s">
        <v>67</v>
      </c>
      <c r="P45" s="8" t="s">
        <v>100</v>
      </c>
      <c r="Q45" s="30"/>
      <c r="R45" s="30"/>
      <c r="S45" s="27"/>
    </row>
    <row r="46" spans="1:20" s="4" customFormat="1" hidden="1" x14ac:dyDescent="0.25">
      <c r="A46" s="16"/>
      <c r="Q46" s="30"/>
      <c r="R46" s="30"/>
      <c r="S46" s="27"/>
    </row>
    <row r="47" spans="1:20" s="5" customFormat="1" hidden="1" x14ac:dyDescent="0.25">
      <c r="A47" s="6"/>
      <c r="B47" s="7" t="s">
        <v>33</v>
      </c>
      <c r="C47" s="4" t="s">
        <v>37</v>
      </c>
      <c r="D47" s="8" t="s">
        <v>35</v>
      </c>
      <c r="E47" s="7" t="s">
        <v>36</v>
      </c>
      <c r="F47" s="4" t="s">
        <v>21</v>
      </c>
      <c r="G47" s="8" t="s">
        <v>38</v>
      </c>
      <c r="H47" s="7" t="s">
        <v>36</v>
      </c>
      <c r="I47" s="4" t="s">
        <v>15</v>
      </c>
      <c r="J47" s="8" t="s">
        <v>35</v>
      </c>
      <c r="K47" s="7" t="s">
        <v>33</v>
      </c>
      <c r="L47" s="4" t="s">
        <v>9</v>
      </c>
      <c r="M47" s="8" t="s">
        <v>38</v>
      </c>
      <c r="N47" s="7" t="s">
        <v>36</v>
      </c>
      <c r="O47" s="4" t="s">
        <v>8</v>
      </c>
      <c r="P47" s="8" t="s">
        <v>38</v>
      </c>
      <c r="Q47" s="30"/>
      <c r="R47" s="30"/>
      <c r="S47" s="27"/>
      <c r="T47" s="4"/>
    </row>
    <row r="48" spans="1:20" s="18" customFormat="1" ht="16.5" hidden="1" thickBot="1" x14ac:dyDescent="0.3">
      <c r="A48" s="33"/>
      <c r="B48" s="28" t="s">
        <v>41</v>
      </c>
      <c r="C48" s="24" t="s">
        <v>56</v>
      </c>
      <c r="D48" s="29" t="s">
        <v>57</v>
      </c>
      <c r="E48" s="28" t="s">
        <v>42</v>
      </c>
      <c r="F48" s="24" t="s">
        <v>70</v>
      </c>
      <c r="G48" s="29" t="s">
        <v>71</v>
      </c>
      <c r="H48" s="28" t="s">
        <v>45</v>
      </c>
      <c r="I48" s="24" t="s">
        <v>83</v>
      </c>
      <c r="J48" s="29" t="s">
        <v>85</v>
      </c>
      <c r="K48" s="28" t="s">
        <v>41</v>
      </c>
      <c r="L48" s="24" t="s">
        <v>95</v>
      </c>
      <c r="M48" s="29" t="s">
        <v>96</v>
      </c>
      <c r="N48" s="28" t="s">
        <v>64</v>
      </c>
      <c r="O48" s="24" t="s">
        <v>65</v>
      </c>
      <c r="P48" s="29" t="s">
        <v>90</v>
      </c>
      <c r="Q48" s="31"/>
      <c r="R48" s="30"/>
      <c r="S48" s="27"/>
      <c r="T48" s="24"/>
    </row>
    <row r="49" spans="1:20" ht="16.5" hidden="1" thickBot="1" x14ac:dyDescent="0.3">
      <c r="A49" s="3"/>
      <c r="Q49" s="30"/>
      <c r="R49" s="30"/>
    </row>
    <row r="50" spans="1:20" s="20" customFormat="1" hidden="1" x14ac:dyDescent="0.25">
      <c r="A50" s="10"/>
      <c r="B50" s="19" t="s">
        <v>36</v>
      </c>
      <c r="C50" s="20" t="s">
        <v>40</v>
      </c>
      <c r="D50" s="21" t="s">
        <v>35</v>
      </c>
      <c r="E50" s="19" t="s">
        <v>33</v>
      </c>
      <c r="F50" s="20" t="s">
        <v>18</v>
      </c>
      <c r="G50" s="21" t="s">
        <v>38</v>
      </c>
      <c r="H50" s="19" t="s">
        <v>36</v>
      </c>
      <c r="I50" s="20" t="s">
        <v>5</v>
      </c>
      <c r="J50" s="21" t="s">
        <v>38</v>
      </c>
      <c r="K50" s="19" t="s">
        <v>33</v>
      </c>
      <c r="L50" s="20" t="s">
        <v>8</v>
      </c>
      <c r="M50" s="21" t="s">
        <v>35</v>
      </c>
      <c r="N50" s="19" t="s">
        <v>36</v>
      </c>
      <c r="O50" s="20" t="s">
        <v>9</v>
      </c>
      <c r="P50" s="21" t="s">
        <v>38</v>
      </c>
      <c r="Q50" s="25"/>
      <c r="R50" s="25"/>
      <c r="S50" s="26"/>
    </row>
    <row r="51" spans="1:20" s="4" customFormat="1" hidden="1" x14ac:dyDescent="0.25">
      <c r="A51" s="6"/>
      <c r="B51" s="7" t="s">
        <v>46</v>
      </c>
      <c r="C51" s="4" t="s">
        <v>54</v>
      </c>
      <c r="D51" s="8" t="s">
        <v>58</v>
      </c>
      <c r="E51" s="7" t="s">
        <v>42</v>
      </c>
      <c r="F51" s="4" t="s">
        <v>70</v>
      </c>
      <c r="G51" s="8" t="s">
        <v>71</v>
      </c>
      <c r="H51" s="7" t="s">
        <v>41</v>
      </c>
      <c r="I51" s="4" t="s">
        <v>84</v>
      </c>
      <c r="J51" s="8" t="s">
        <v>86</v>
      </c>
      <c r="K51" s="7" t="s">
        <v>42</v>
      </c>
      <c r="L51" s="4" t="s">
        <v>89</v>
      </c>
      <c r="M51" s="8" t="s">
        <v>92</v>
      </c>
      <c r="N51" s="7" t="s">
        <v>48</v>
      </c>
      <c r="O51" s="4" t="s">
        <v>68</v>
      </c>
      <c r="P51" s="8" t="s">
        <v>99</v>
      </c>
      <c r="Q51" s="30"/>
      <c r="R51" s="30"/>
      <c r="S51" s="27"/>
    </row>
    <row r="52" spans="1:20" s="4" customFormat="1" hidden="1" x14ac:dyDescent="0.25">
      <c r="A52" s="16"/>
      <c r="Q52" s="30"/>
      <c r="R52" s="30"/>
      <c r="S52" s="27"/>
    </row>
    <row r="53" spans="1:20" s="5" customFormat="1" hidden="1" x14ac:dyDescent="0.25">
      <c r="A53" s="6"/>
      <c r="B53" s="7" t="s">
        <v>36</v>
      </c>
      <c r="C53" s="4" t="s">
        <v>18</v>
      </c>
      <c r="D53" s="8" t="s">
        <v>35</v>
      </c>
      <c r="E53" s="7" t="s">
        <v>33</v>
      </c>
      <c r="F53" s="4" t="s">
        <v>5</v>
      </c>
      <c r="G53" s="8" t="s">
        <v>38</v>
      </c>
      <c r="H53" s="7" t="s">
        <v>36</v>
      </c>
      <c r="I53" s="4" t="s">
        <v>8</v>
      </c>
      <c r="J53" s="8" t="s">
        <v>38</v>
      </c>
      <c r="K53" s="7" t="s">
        <v>33</v>
      </c>
      <c r="L53" s="4" t="s">
        <v>39</v>
      </c>
      <c r="M53" s="8" t="s">
        <v>35</v>
      </c>
      <c r="N53" s="7" t="s">
        <v>36</v>
      </c>
      <c r="O53" s="4" t="s">
        <v>40</v>
      </c>
      <c r="P53" s="8" t="s">
        <v>35</v>
      </c>
      <c r="Q53" s="30"/>
      <c r="R53" s="30"/>
      <c r="S53" s="27"/>
      <c r="T53" s="4"/>
    </row>
    <row r="54" spans="1:20" s="18" customFormat="1" ht="16.5" hidden="1" thickBot="1" x14ac:dyDescent="0.3">
      <c r="A54" s="33"/>
      <c r="B54" s="28" t="s">
        <v>41</v>
      </c>
      <c r="C54" s="24" t="s">
        <v>56</v>
      </c>
      <c r="D54" s="29" t="s">
        <v>57</v>
      </c>
      <c r="E54" s="28" t="s">
        <v>45</v>
      </c>
      <c r="F54" s="24" t="s">
        <v>69</v>
      </c>
      <c r="G54" s="29" t="s">
        <v>55</v>
      </c>
      <c r="H54" s="28" t="s">
        <v>42</v>
      </c>
      <c r="I54" s="24" t="s">
        <v>87</v>
      </c>
      <c r="J54" s="29" t="s">
        <v>88</v>
      </c>
      <c r="K54" s="28" t="s">
        <v>46</v>
      </c>
      <c r="L54" s="24" t="s">
        <v>93</v>
      </c>
      <c r="M54" s="29" t="s">
        <v>94</v>
      </c>
      <c r="N54" s="28" t="s">
        <v>49</v>
      </c>
      <c r="O54" s="24" t="s">
        <v>66</v>
      </c>
      <c r="P54" s="29" t="s">
        <v>101</v>
      </c>
      <c r="Q54" s="31"/>
      <c r="R54" s="30"/>
      <c r="S54" s="27"/>
      <c r="T54" s="24"/>
    </row>
    <row r="55" spans="1:20" ht="16.5" hidden="1" thickBot="1" x14ac:dyDescent="0.3">
      <c r="A55" s="3"/>
      <c r="Q55" s="30"/>
      <c r="R55" s="30"/>
    </row>
    <row r="56" spans="1:20" s="20" customFormat="1" hidden="1" x14ac:dyDescent="0.25">
      <c r="A56" s="19"/>
      <c r="B56" s="19" t="s">
        <v>36</v>
      </c>
      <c r="C56" s="20" t="s">
        <v>9</v>
      </c>
      <c r="D56" s="21" t="s">
        <v>38</v>
      </c>
      <c r="E56" s="19" t="s">
        <v>33</v>
      </c>
      <c r="F56" s="20" t="s">
        <v>15</v>
      </c>
      <c r="G56" s="21" t="s">
        <v>35</v>
      </c>
      <c r="H56" s="19" t="s">
        <v>33</v>
      </c>
      <c r="I56" s="20" t="s">
        <v>34</v>
      </c>
      <c r="J56" s="21" t="s">
        <v>38</v>
      </c>
      <c r="K56" s="19" t="s">
        <v>36</v>
      </c>
      <c r="L56" s="20" t="s">
        <v>37</v>
      </c>
      <c r="M56" s="21" t="s">
        <v>35</v>
      </c>
      <c r="N56" s="19" t="s">
        <v>33</v>
      </c>
      <c r="O56" s="20" t="s">
        <v>5</v>
      </c>
      <c r="P56" s="21" t="s">
        <v>38</v>
      </c>
      <c r="Q56" s="25"/>
      <c r="R56" s="25"/>
      <c r="S56" s="26"/>
    </row>
    <row r="57" spans="1:20" s="4" customFormat="1" hidden="1" x14ac:dyDescent="0.25">
      <c r="A57" s="7"/>
      <c r="B57" s="7" t="s">
        <v>45</v>
      </c>
      <c r="C57" s="4" t="s">
        <v>53</v>
      </c>
      <c r="D57" s="8" t="s">
        <v>59</v>
      </c>
      <c r="E57" s="7" t="s">
        <v>50</v>
      </c>
      <c r="F57" s="4" t="s">
        <v>72</v>
      </c>
      <c r="G57" s="8" t="s">
        <v>73</v>
      </c>
      <c r="H57" s="7" t="s">
        <v>46</v>
      </c>
      <c r="I57" s="4" t="s">
        <v>78</v>
      </c>
      <c r="J57" s="8" t="s">
        <v>79</v>
      </c>
      <c r="K57" s="7" t="s">
        <v>46</v>
      </c>
      <c r="L57" s="4" t="s">
        <v>93</v>
      </c>
      <c r="M57" s="8" t="s">
        <v>94</v>
      </c>
      <c r="N57" s="7" t="s">
        <v>41</v>
      </c>
      <c r="O57" s="4" t="s">
        <v>61</v>
      </c>
      <c r="P57" s="8" t="s">
        <v>80</v>
      </c>
      <c r="Q57" s="30"/>
      <c r="R57" s="30"/>
      <c r="S57" s="27"/>
    </row>
    <row r="58" spans="1:20" s="4" customFormat="1" hidden="1" x14ac:dyDescent="0.25">
      <c r="A58" s="16"/>
      <c r="Q58" s="30"/>
      <c r="R58" s="30"/>
      <c r="S58" s="27"/>
    </row>
    <row r="59" spans="1:20" s="5" customFormat="1" hidden="1" x14ac:dyDescent="0.25">
      <c r="A59" s="7"/>
      <c r="B59" s="7" t="s">
        <v>36</v>
      </c>
      <c r="C59" s="4" t="s">
        <v>5</v>
      </c>
      <c r="D59" s="8" t="s">
        <v>35</v>
      </c>
      <c r="E59" s="7" t="s">
        <v>33</v>
      </c>
      <c r="F59" s="4" t="s">
        <v>40</v>
      </c>
      <c r="G59" s="8" t="s">
        <v>38</v>
      </c>
      <c r="H59" s="7" t="s">
        <v>36</v>
      </c>
      <c r="I59" s="4" t="s">
        <v>39</v>
      </c>
      <c r="J59" s="8" t="s">
        <v>38</v>
      </c>
      <c r="K59" s="7" t="s">
        <v>33</v>
      </c>
      <c r="L59" s="4" t="s">
        <v>5</v>
      </c>
      <c r="M59" s="8" t="s">
        <v>35</v>
      </c>
      <c r="N59" s="7" t="s">
        <v>36</v>
      </c>
      <c r="O59" s="4" t="s">
        <v>15</v>
      </c>
      <c r="P59" s="8" t="s">
        <v>35</v>
      </c>
      <c r="Q59" s="30"/>
      <c r="R59" s="30"/>
      <c r="S59" s="27"/>
      <c r="T59" s="4"/>
    </row>
    <row r="60" spans="1:20" s="18" customFormat="1" ht="16.5" hidden="1" thickBot="1" x14ac:dyDescent="0.3">
      <c r="A60" s="28"/>
      <c r="B60" s="28" t="s">
        <v>42</v>
      </c>
      <c r="C60" s="24" t="s">
        <v>43</v>
      </c>
      <c r="D60" s="29" t="s">
        <v>55</v>
      </c>
      <c r="E60" s="28" t="s">
        <v>46</v>
      </c>
      <c r="F60" s="24" t="s">
        <v>76</v>
      </c>
      <c r="G60" s="29" t="s">
        <v>77</v>
      </c>
      <c r="H60" s="28" t="s">
        <v>46</v>
      </c>
      <c r="I60" s="24" t="s">
        <v>78</v>
      </c>
      <c r="J60" s="29" t="s">
        <v>79</v>
      </c>
      <c r="K60" s="28" t="s">
        <v>47</v>
      </c>
      <c r="L60" s="24" t="s">
        <v>90</v>
      </c>
      <c r="M60" s="29" t="s">
        <v>91</v>
      </c>
      <c r="N60" s="28" t="s">
        <v>46</v>
      </c>
      <c r="O60" s="24" t="s">
        <v>67</v>
      </c>
      <c r="P60" s="29" t="s">
        <v>100</v>
      </c>
      <c r="Q60" s="31"/>
      <c r="R60" s="30"/>
      <c r="S60" s="27"/>
      <c r="T60" s="24"/>
    </row>
  </sheetData>
  <sortState ref="A2:S60">
    <sortCondition descending="1" ref="R2:R60"/>
    <sortCondition descending="1" ref="S2:S60"/>
  </sortState>
  <mergeCells count="5">
    <mergeCell ref="B1:D1"/>
    <mergeCell ref="E1:G1"/>
    <mergeCell ref="H1:J1"/>
    <mergeCell ref="K1:M1"/>
    <mergeCell ref="N1:P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Championship Rounds</vt:lpstr>
      <vt:lpstr>Teams - Preliminary Seed Order</vt:lpstr>
      <vt:lpstr>Individual Speakers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Song</dc:creator>
  <cp:lastModifiedBy>Roman</cp:lastModifiedBy>
  <cp:lastPrinted>2015-12-14T22:32:24Z</cp:lastPrinted>
  <dcterms:created xsi:type="dcterms:W3CDTF">2015-12-11T18:36:08Z</dcterms:created>
  <dcterms:modified xsi:type="dcterms:W3CDTF">2015-12-14T22:32:37Z</dcterms:modified>
</cp:coreProperties>
</file>